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0" windowWidth="28800" windowHeight="12330" tabRatio="905" activeTab="11"/>
  </bookViews>
  <sheets>
    <sheet name="1-2021" sheetId="1" r:id="rId1"/>
    <sheet name="2-2021" sheetId="2" r:id="rId2"/>
    <sheet name="3-2021" sheetId="3" r:id="rId3"/>
    <sheet name="4-2021" sheetId="4" r:id="rId4"/>
    <sheet name="5-2021" sheetId="5" r:id="rId5"/>
    <sheet name="6-2021" sheetId="6" r:id="rId6"/>
    <sheet name="7-2021" sheetId="7" r:id="rId7"/>
    <sheet name="8-2021" sheetId="8" r:id="rId8"/>
    <sheet name="9-2021" sheetId="9" r:id="rId9"/>
    <sheet name="10-2021" sheetId="10" r:id="rId10"/>
    <sheet name="11-2021" sheetId="11" r:id="rId11"/>
    <sheet name="12-2021" sheetId="12" r:id="rId12"/>
    <sheet name="Tổng kết 2021" sheetId="13" r:id="rId13"/>
  </sheets>
  <definedNames>
    <definedName name="_xlnm.Print_Area" localSheetId="2">'3-2021'!$C$35:$F$265</definedName>
    <definedName name="_xlnm.Print_Area" localSheetId="4">'5-2021'!#REF!</definedName>
  </definedNames>
  <calcPr fullCalcOnLoad="1"/>
</workbook>
</file>

<file path=xl/sharedStrings.xml><?xml version="1.0" encoding="utf-8"?>
<sst xmlns="http://schemas.openxmlformats.org/spreadsheetml/2006/main" count="7299" uniqueCount="2966">
  <si>
    <t>Ngày</t>
  </si>
  <si>
    <t>Thống kê trong tháng</t>
  </si>
  <si>
    <t>Địa chỉ/ Nơi làm việc</t>
  </si>
  <si>
    <t>Thu</t>
  </si>
  <si>
    <t>Chi</t>
  </si>
  <si>
    <t>STT</t>
  </si>
  <si>
    <t>Ghi Chú</t>
  </si>
  <si>
    <t>Loại Dự Án Đóng Góp
( * )</t>
  </si>
  <si>
    <t>Phần Còn Lại
( * )</t>
  </si>
  <si>
    <t>Quỹ Dự Phòng Do Các Sáng Lập Quỹ Và Các Thành Viên  Đóng Góp Ban Đầu</t>
  </si>
  <si>
    <t>Người đóng/ Diễn giải</t>
  </si>
  <si>
    <t>Xin Hãy Cứu Lấy Em</t>
  </si>
  <si>
    <t>Chi
( Thực Tế )</t>
  </si>
  <si>
    <t>Tên Dự Án</t>
  </si>
  <si>
    <t>Phần Chi 
( * )</t>
  </si>
  <si>
    <t>Chi phí/ Tiền lãi ngân hàng</t>
  </si>
  <si>
    <r>
      <t xml:space="preserve">Phần Thu ( * )
</t>
    </r>
    <r>
      <rPr>
        <sz val="15"/>
        <rFont val="Times New Roman"/>
        <family val="1"/>
      </rPr>
      <t>(Đã bao gồm luôn phần tồn)</t>
    </r>
  </si>
  <si>
    <r>
      <t xml:space="preserve">Phần Thu ( * )
</t>
    </r>
    <r>
      <rPr>
        <sz val="17"/>
        <rFont val="Times New Roman"/>
        <family val="1"/>
      </rPr>
      <t>(Đã bao gồm luôn phần tồn)</t>
    </r>
  </si>
  <si>
    <t>Tổng Tồn Tháng 11</t>
  </si>
  <si>
    <t>Tổng Tồn Tháng 9</t>
  </si>
  <si>
    <t>Tổng Tồn Tháng 8</t>
  </si>
  <si>
    <t>Tổng Tồn Tháng 7</t>
  </si>
  <si>
    <t>Tổng Tồn Tháng 6</t>
  </si>
  <si>
    <t>Tổng Tồn Tháng 5</t>
  </si>
  <si>
    <t>Tổng Thu Tháng 8</t>
  </si>
  <si>
    <t>Tổng Thu Tháng 7</t>
  </si>
  <si>
    <t>Tổng Thu Tháng 6</t>
  </si>
  <si>
    <t>Tổng Thu Tháng 9</t>
  </si>
  <si>
    <t>Tổng Tồn Tháng 10</t>
  </si>
  <si>
    <t>Tổng Thu Tháng 10</t>
  </si>
  <si>
    <t>Tổng Thu Tháng 11</t>
  </si>
  <si>
    <t>Tổng Thu Tháng 12</t>
  </si>
  <si>
    <t>Tổng Thu Tháng 1</t>
  </si>
  <si>
    <t>Tổng Thu Tháng 2</t>
  </si>
  <si>
    <t>Tổng Tồn Tháng 1</t>
  </si>
  <si>
    <t>Tổng Tồn Tháng 2</t>
  </si>
  <si>
    <t>Tổng Thu Tháng 3</t>
  </si>
  <si>
    <t>Tổng Thu Tháng 4</t>
  </si>
  <si>
    <t>Tổng Tồn Tháng 3</t>
  </si>
  <si>
    <t>Tổng Thu Tháng 5</t>
  </si>
  <si>
    <t>Tổng Tồn Tháng 4</t>
  </si>
  <si>
    <t>Quà Tặng Tình Thương</t>
  </si>
  <si>
    <t>GHI CHÚ</t>
  </si>
  <si>
    <t xml:space="preserve">  </t>
  </si>
  <si>
    <t xml:space="preserve"> </t>
  </si>
  <si>
    <r>
      <t xml:space="preserve">Phần Thu ( * )
</t>
    </r>
    <r>
      <rPr>
        <sz val="15"/>
        <color indexed="8"/>
        <rFont val="Times New Roman"/>
        <family val="1"/>
      </rPr>
      <t>(Đã bao gồm luôn phần tồn)</t>
    </r>
  </si>
  <si>
    <t>Nhà hảo tâm không ghi tên</t>
  </si>
  <si>
    <t>Chị Quỳnh</t>
  </si>
  <si>
    <t>Chị Trang</t>
  </si>
  <si>
    <t>Anh Trịnh Phan Linh</t>
  </si>
  <si>
    <t>Chị Nguyễn Thị Thu Hương</t>
  </si>
  <si>
    <t>Chị Thanh Mai</t>
  </si>
  <si>
    <t>Anh Nguyễn Hoàng Giang</t>
  </si>
  <si>
    <t>Chị Nguyễn Thu Thủy</t>
  </si>
  <si>
    <t>Chị Minh Phương</t>
  </si>
  <si>
    <t>Chị Nguyễn Thị Ngọc</t>
  </si>
  <si>
    <t>Gia đình Chị Ngọc Hà</t>
  </si>
  <si>
    <t>Chị Nguyễn Thị Thúy Ngân</t>
  </si>
  <si>
    <t>Chị Huỳnh Thị Kiều Hoa</t>
  </si>
  <si>
    <t>Chị Nguyễn Phương Hà</t>
  </si>
  <si>
    <t>Xây Dựng, Phát Triển TLQ</t>
  </si>
  <si>
    <t>Trợ giúp giáo dục</t>
  </si>
  <si>
    <t>Nhà hảo tâm Jaja</t>
  </si>
  <si>
    <t>Chị Vàng Thị Lan</t>
  </si>
  <si>
    <t>Chị Lê Thị Hồng</t>
  </si>
  <si>
    <t>Chị Phùng Thảo Nguyên</t>
  </si>
  <si>
    <t>Chị Nguyễn Thanh Nhàn</t>
  </si>
  <si>
    <t>Anh Nguyễn Trung Oánh</t>
  </si>
  <si>
    <t>Anh Văn Nam</t>
  </si>
  <si>
    <t>Tổng thu năm 2021</t>
  </si>
  <si>
    <t>Tổng tồn năm 2020</t>
  </si>
  <si>
    <t>Tổng Tồn năm 2020</t>
  </si>
  <si>
    <t>Xây dựng, phát triển TLQ</t>
  </si>
  <si>
    <t>FT21004033130499\BNK</t>
  </si>
  <si>
    <t>FT21004070676567\BNK</t>
  </si>
  <si>
    <t>FT21004400832114\BNK</t>
  </si>
  <si>
    <t>FT21004187907508\BNK</t>
  </si>
  <si>
    <t>FT21004890077059\BNK</t>
  </si>
  <si>
    <t>FT21004723500501\BNK</t>
  </si>
  <si>
    <t>FT21004402958703\BNK</t>
  </si>
  <si>
    <t>FT21004687560000\BNK</t>
  </si>
  <si>
    <t>FT21004320065320\BNK</t>
  </si>
  <si>
    <t>FT21004778355050\BNK</t>
  </si>
  <si>
    <t>FT21004400497009\BNK</t>
  </si>
  <si>
    <t>FT21004460910987\BNK</t>
  </si>
  <si>
    <t>FT21004410314018\BNK</t>
  </si>
  <si>
    <t>FT21004773588946\BNK</t>
  </si>
  <si>
    <t>FT21004043711925\BNK</t>
  </si>
  <si>
    <t>FT21004656408205\BNK</t>
  </si>
  <si>
    <t>FT21004602249501\BNK</t>
  </si>
  <si>
    <t>FT21004108691010\B09</t>
  </si>
  <si>
    <t>FT21004106700372\BNK</t>
  </si>
  <si>
    <t>FT21004270955305\BNK</t>
  </si>
  <si>
    <t>FT21004618044420\BNK</t>
  </si>
  <si>
    <t>FT21004087706073\BNK</t>
  </si>
  <si>
    <t>FT21004386342287\BNK</t>
  </si>
  <si>
    <t>FT21004450065702\BNK</t>
  </si>
  <si>
    <t>FT21004303486905\BNK</t>
  </si>
  <si>
    <t>FT21004880798010\BNK</t>
  </si>
  <si>
    <t>FT21004846688546\BNK</t>
  </si>
  <si>
    <t>FT21004690803970\BNK</t>
  </si>
  <si>
    <t>FT21004013701000\B37</t>
  </si>
  <si>
    <t>FT21004300484064\BNK</t>
  </si>
  <si>
    <t>FT21004979114423\BNK</t>
  </si>
  <si>
    <t>FT21004600600559\BNK</t>
  </si>
  <si>
    <t>FT21004142960878\BNK</t>
  </si>
  <si>
    <t>FT21004882086075\BNK</t>
  </si>
  <si>
    <t>FT21004796704218\B02</t>
  </si>
  <si>
    <t>FT21004500601044\BNK</t>
  </si>
  <si>
    <t>FT21004826026130\BNK</t>
  </si>
  <si>
    <t>FT21004917637627\BNK</t>
  </si>
  <si>
    <t>FT21004818946227\BNK</t>
  </si>
  <si>
    <t>FT21004097521754\BNK</t>
  </si>
  <si>
    <t>FT21004975760270\D31</t>
  </si>
  <si>
    <t>FT21004248009833\BNK</t>
  </si>
  <si>
    <t>FT21004461059216\BNK</t>
  </si>
  <si>
    <t>FT21004154200583\BNK</t>
  </si>
  <si>
    <t>FT21004200576215\BNK</t>
  </si>
  <si>
    <t>FT21004428650830\BNK</t>
  </si>
  <si>
    <t>FT21004762101906\BNK</t>
  </si>
  <si>
    <t>FT21004621095985\BNK</t>
  </si>
  <si>
    <t>FT21004232526296\BNK</t>
  </si>
  <si>
    <t>FT21004634002712\BNK</t>
  </si>
  <si>
    <t>FT21004125324946\BNK</t>
  </si>
  <si>
    <t>Chị Nguyễn Diễm Hà</t>
  </si>
  <si>
    <t>Chị Thanh Nhung</t>
  </si>
  <si>
    <t>Gia đình Beso</t>
  </si>
  <si>
    <t>Chị Linh Hoa</t>
  </si>
  <si>
    <t>Chị Nguyễn Hải Quỳnh</t>
  </si>
  <si>
    <t>Chị Đặng Thị Phương Ngọc</t>
  </si>
  <si>
    <t xml:space="preserve">FB Candy lee </t>
  </si>
  <si>
    <t>Chị Cao Thị Bình</t>
  </si>
  <si>
    <t>Chị Nguyễn Thị Minh Hạnh</t>
  </si>
  <si>
    <t>Chị Phùng Thị Kim Oanh</t>
  </si>
  <si>
    <t>MT229-235</t>
  </si>
  <si>
    <t>FT21005562523291\BNK</t>
  </si>
  <si>
    <t>FT21005009229100\BNK</t>
  </si>
  <si>
    <t>FT21005695807896\BNK</t>
  </si>
  <si>
    <t>FT21005630072940\BNK</t>
  </si>
  <si>
    <t>FT21005094940153\BNK</t>
  </si>
  <si>
    <t>FT21005495801087\BNK</t>
  </si>
  <si>
    <t>FT21005218556841\BNK</t>
  </si>
  <si>
    <t>FT21005129972968\BNK</t>
  </si>
  <si>
    <t>FT21005100506890\BNK</t>
  </si>
  <si>
    <t>Chị Ly</t>
  </si>
  <si>
    <t>Fb Tran Le Thuy Anh</t>
  </si>
  <si>
    <t>Cháu Anh Thư- Duy Bảo (Lào Cai)</t>
  </si>
  <si>
    <t>Chị Nguyễn Thị Lương</t>
  </si>
  <si>
    <t>Chị Đinh Hường</t>
  </si>
  <si>
    <t>Chị Phùng Thị Ánh Dương</t>
  </si>
  <si>
    <t>Anh Phạm Linh</t>
  </si>
  <si>
    <t>Rút tiền sinh hoạt phí cho MT235- Cháu Trần Nguyễn Gia Như</t>
  </si>
  <si>
    <t>Thanh toán viện phí cho MT224- Cháu Lò Thị Chi</t>
  </si>
  <si>
    <t>Phí Ck</t>
  </si>
  <si>
    <t>MT235</t>
  </si>
  <si>
    <t>MT224</t>
  </si>
  <si>
    <t>FT21006008602700\BNK</t>
  </si>
  <si>
    <t>FT21006009033324\BNK</t>
  </si>
  <si>
    <t>FT21006094530200\BNK</t>
  </si>
  <si>
    <t>FT21006855196971\BNK</t>
  </si>
  <si>
    <t>FT21006608194784\BNK</t>
  </si>
  <si>
    <t>FT21006040921013\BNK</t>
  </si>
  <si>
    <t>FT21006808491473\BNK</t>
  </si>
  <si>
    <t>FT21006127764699\BNK</t>
  </si>
  <si>
    <t>Nhà hảo tâm nguyenbug4ba_nk</t>
  </si>
  <si>
    <t>Chị Nhật Phương Bùi</t>
  </si>
  <si>
    <t>Chị Hiền</t>
  </si>
  <si>
    <t>FT21007103179483</t>
  </si>
  <si>
    <t>FT21007087934169</t>
  </si>
  <si>
    <t>FT21007880684058\BNK</t>
  </si>
  <si>
    <t>FT21007170724900\BNK</t>
  </si>
  <si>
    <t>FT21007976986829\BNK</t>
  </si>
  <si>
    <t>FT21007005961666\BNK</t>
  </si>
  <si>
    <t>FT21007170175424\BNK</t>
  </si>
  <si>
    <t>FT21007350011043\BNK</t>
  </si>
  <si>
    <t>FT21007283355200\BNK</t>
  </si>
  <si>
    <t>FT21007011244269\BNK</t>
  </si>
  <si>
    <t>FT21007136821624\BNK</t>
  </si>
  <si>
    <t>Chị Lê Thị Hồng Trang</t>
  </si>
  <si>
    <t>Chị Thiên Khánh</t>
  </si>
  <si>
    <t>Chị Trần Thị Dung</t>
  </si>
  <si>
    <t>Chị Đinh Thị Thơm</t>
  </si>
  <si>
    <t>Chị Vũ Thị Hải Yến</t>
  </si>
  <si>
    <t>Chị Ngọc</t>
  </si>
  <si>
    <t>Chị Bùi Ngọc Tú Trâm</t>
  </si>
  <si>
    <t>Chị Khánh Hà</t>
  </si>
  <si>
    <t>Chị Nguyễn Thị Yến Thanh</t>
  </si>
  <si>
    <t>FT21008700054001\BR1</t>
  </si>
  <si>
    <t>FT21008066445407\BNK</t>
  </si>
  <si>
    <t>FT21008309039176\BNK</t>
  </si>
  <si>
    <t>FT21008634830125\BNK</t>
  </si>
  <si>
    <t>FT21008197105936\BNK</t>
  </si>
  <si>
    <t>FT21008024423814\BNK</t>
  </si>
  <si>
    <t>FT21009004705056\BNK</t>
  </si>
  <si>
    <t>FT21009420915242\BNK</t>
  </si>
  <si>
    <t>FT21009067637125\BNK</t>
  </si>
  <si>
    <t>FT21009540200639\BNK</t>
  </si>
  <si>
    <t>FT21009983105006\BNK</t>
  </si>
  <si>
    <t>FT21009181269398\BNK</t>
  </si>
  <si>
    <t>FT21009001886005\BNK</t>
  </si>
  <si>
    <t>Anh Tô Hoàng Dũng</t>
  </si>
  <si>
    <t>Chị Đào Việt Hương</t>
  </si>
  <si>
    <t>Chị Ngô Thị Kim Quyền</t>
  </si>
  <si>
    <t>Chị Võ Thị Phương</t>
  </si>
  <si>
    <t>Chị Đặng Thị Hải Yến</t>
  </si>
  <si>
    <t>Chị Nguyễn Thị Châu Thương</t>
  </si>
  <si>
    <t>Phí CK</t>
  </si>
  <si>
    <t>MT232</t>
  </si>
  <si>
    <t>MT224-228</t>
  </si>
  <si>
    <t>- Trích 6.500.000.000 đồng (Vốn điều lệ thành lập Quỹ) làm sổ tiết kiệm thời hạn 1 tháng kể từ ngày 30/07/2020 tới ngày 31/08/2020. Sổ sẽ tự động quay vòng với số tiền gửi mới bao gồm tiền gốc và tiền lãi lũy kế;
- Trích 500.000.000 đồng làm sổ tiết kiệm thời hạn 1 tháng kể từ ngày 16/09/2020 tới ngày 16/10/2020. Sổ sẽ tự động quay vòng với tiền gửi mới bao gồm tiền gốc và tiền lãi lũy kế.                                                               - Trích 500.000.000 đồng làm sổ tiết kiệm thời hạn 3 tháng kể từ ngày 14/12/2020 tới ngày 14/03/2021. Sổ sẽ tự động quay vòng với tiền gửi mới bao gồm tiền gốc và tiền lãi lũy kế.</t>
  </si>
  <si>
    <t>FT21011984297014\BNK</t>
  </si>
  <si>
    <t>FT21011008809989\BNK</t>
  </si>
  <si>
    <t>FT21011186742865\BNK</t>
  </si>
  <si>
    <t>FT21011538741022\BNK</t>
  </si>
  <si>
    <t>FT21011861607084\BNK</t>
  </si>
  <si>
    <t>FT21012285947950\BNK</t>
  </si>
  <si>
    <t>FT21012540379380\BNK</t>
  </si>
  <si>
    <t>Chị Trần Thị Thu Hà</t>
  </si>
  <si>
    <t>FT21013427401736\BNK</t>
  </si>
  <si>
    <t>FT21013002302606\BNK</t>
  </si>
  <si>
    <t>Chị Đỗ Phương Anh</t>
  </si>
  <si>
    <t>FT21014170009635\BNK</t>
  </si>
  <si>
    <t>FT21014679018399\BNK</t>
  </si>
  <si>
    <t>FT21014308477681\BNK</t>
  </si>
  <si>
    <t>Chị Phạm Thị Hà</t>
  </si>
  <si>
    <t>Chị Hoa</t>
  </si>
  <si>
    <t>Thanh toán viện phí cho MT232- Cháu Triệu Văn Thành</t>
  </si>
  <si>
    <t>Thanh toán viện phí cho MT208- Cháu Sùng Thị Lia</t>
  </si>
  <si>
    <t>Thanh toán viện phí cho MT230- Cháu Lương Thị Ngọc Liên</t>
  </si>
  <si>
    <t>MT208</t>
  </si>
  <si>
    <t>MT213</t>
  </si>
  <si>
    <t>MT226</t>
  </si>
  <si>
    <t>MT233</t>
  </si>
  <si>
    <t>MT227</t>
  </si>
  <si>
    <t>MT230</t>
  </si>
  <si>
    <t>FT21015900411766\BNK</t>
  </si>
  <si>
    <t>FT21015666382430\BNK</t>
  </si>
  <si>
    <t>FT21015303175046\B99</t>
  </si>
  <si>
    <t>FT21016804408374\BNK</t>
  </si>
  <si>
    <t>FT21016400846949\BNK</t>
  </si>
  <si>
    <t>FT21016248307578\BNK</t>
  </si>
  <si>
    <t>FT21016369432339\BNK</t>
  </si>
  <si>
    <t>Chị Lê Thị Hằng</t>
  </si>
  <si>
    <t>Chị Khuất Thu Hằng</t>
  </si>
  <si>
    <t>Chị Nguyễn Thanh Mai</t>
  </si>
  <si>
    <t>Chị Đỗ Thị Thúy Hoa</t>
  </si>
  <si>
    <t>FT21018940052746\B53</t>
  </si>
  <si>
    <t>FT21018027700440\BNK</t>
  </si>
  <si>
    <t>FT21018562094213\BNK</t>
  </si>
  <si>
    <t>FT21018401678000\BNK</t>
  </si>
  <si>
    <t>Chị Phan Thu Trang</t>
  </si>
  <si>
    <t>MT229-233</t>
  </si>
  <si>
    <t>Anh Nguyễn Văn Hùng</t>
  </si>
  <si>
    <t>FT21019281503016\BNK</t>
  </si>
  <si>
    <t>FT21019406510456\BNK</t>
  </si>
  <si>
    <t>FT21019832008529\BNK</t>
  </si>
  <si>
    <t>FT21019267478027\BNK</t>
  </si>
  <si>
    <t>Anh/chị Nguyễn Hải Tình</t>
  </si>
  <si>
    <t>MT212</t>
  </si>
  <si>
    <t>Rút tiền sinh hoạt phí lần 2 cho MT212- Cháu Xìn Thiên Bảo</t>
  </si>
  <si>
    <t>Thanh toán viện phí cho MT233- Cháu Hà Phương Lan</t>
  </si>
  <si>
    <t>Thanh toán viện phí cho MT226- Cháu Sùng Bé Thư</t>
  </si>
  <si>
    <t>Thanh toán viện phí cho MT227- Cháu Đặng Thị Thu Mẫn</t>
  </si>
  <si>
    <t>FT21021200024013\E55</t>
  </si>
  <si>
    <t>FT21021075982410\BNK</t>
  </si>
  <si>
    <t>FT21021021146959\BNK</t>
  </si>
  <si>
    <t xml:space="preserve">Anh Đỗ Văn Khoát </t>
  </si>
  <si>
    <t>MT131 và MT233</t>
  </si>
  <si>
    <t>Chị Đoàn Trần Thị Thúy Nga</t>
  </si>
  <si>
    <t>Chị Nguyễn Thị Vũ Loan</t>
  </si>
  <si>
    <t>Chị Tô Ngọc Thiên Nga</t>
  </si>
  <si>
    <t>FT21020751017930\BNK</t>
  </si>
  <si>
    <t>FT21020053900001\BNK</t>
  </si>
  <si>
    <t>FT21020891030593\BNK</t>
  </si>
  <si>
    <t>FT21020708528435\BNK</t>
  </si>
  <si>
    <t>THỐNG KÊ NĂM 2021</t>
  </si>
  <si>
    <t>FT21022696741660\BNK</t>
  </si>
  <si>
    <t>Chị Hà Thị Minh Phương</t>
  </si>
  <si>
    <t>22/01/2021</t>
  </si>
  <si>
    <t>FT21025603874441\BNK</t>
  </si>
  <si>
    <t>TT21025404868713\B17</t>
  </si>
  <si>
    <t>0590198999999-20210125</t>
  </si>
  <si>
    <t>FT21026028175884\BNK</t>
  </si>
  <si>
    <t>FT21027208087311\BNK</t>
  </si>
  <si>
    <t>FT21027006081453\BNK</t>
  </si>
  <si>
    <t>FT21028458702403\B59</t>
  </si>
  <si>
    <t>FT21028007080103\BNK</t>
  </si>
  <si>
    <t>FT21028658274604\BNK</t>
  </si>
  <si>
    <t>Chị Đỗ Ngọc Mai</t>
  </si>
  <si>
    <t>Lãi TG</t>
  </si>
  <si>
    <t>Chị Dương Thùy Linh</t>
  </si>
  <si>
    <t>Chị Lê Thị Thu</t>
  </si>
  <si>
    <t>Thu lại tiền viện phí bé Sùng Bé Thư- Húng Văn Đạt- Sùng Thị Lia</t>
  </si>
  <si>
    <t>29/01/2021</t>
  </si>
  <si>
    <t>Chị Nguyễn Thị Diệu Ly</t>
  </si>
  <si>
    <t>30/01/2021</t>
  </si>
  <si>
    <t>Chị Vũ Yến Nga</t>
  </si>
  <si>
    <t>Chị Phan Ngọc Linh pháp danh Linh Chi</t>
  </si>
  <si>
    <t>FT21029747008806\BNK</t>
  </si>
  <si>
    <t>FT2103660269403\BNK</t>
  </si>
  <si>
    <t>FT210303752309\BNK</t>
  </si>
  <si>
    <t>FT21032930006677\BNK</t>
  </si>
  <si>
    <t>FT21033842825308\BNK</t>
  </si>
  <si>
    <t>FT21033819577930\BNK</t>
  </si>
  <si>
    <t>FT21034260332503\BNK</t>
  </si>
  <si>
    <t>FT21034450738746\BNK</t>
  </si>
  <si>
    <t>FT21034450150865\BNK</t>
  </si>
  <si>
    <t>Chị Ngô Thị Long Châu</t>
  </si>
  <si>
    <t>Chị Thanh Thủy</t>
  </si>
  <si>
    <t>Thanh toán viện phí cho MT231- Cháu Quách Thị Thu Hoài</t>
  </si>
  <si>
    <t>MT225</t>
  </si>
  <si>
    <t>MT231</t>
  </si>
  <si>
    <t>MT229</t>
  </si>
  <si>
    <t>Thanh toán viện phí cho MT225- Cháu Lục Thị Luận</t>
  </si>
  <si>
    <t>Thanh toán viện phí cho MT229- Cháu Vi Văn Đức</t>
  </si>
  <si>
    <t>FT21036296003078\BNK</t>
  </si>
  <si>
    <t>FT21036868391396</t>
  </si>
  <si>
    <t>FT21037640843804\BNK</t>
  </si>
  <si>
    <t>FT21037927029038\BNK</t>
  </si>
  <si>
    <t>FT21037120697186\BNK</t>
  </si>
  <si>
    <t xml:space="preserve">Chị Trần Ngọc Anh K19Troy </t>
  </si>
  <si>
    <t>Anh/Chị Hoàng Hải Hà</t>
  </si>
  <si>
    <t>Anh/Chị Nguyễn Thanh Tú</t>
  </si>
  <si>
    <t>FT21039790545048\BNK</t>
  </si>
  <si>
    <t>FT21039638259783\C92</t>
  </si>
  <si>
    <t>FT21040574024200\BNK</t>
  </si>
  <si>
    <t>FT21045971707202\BNK</t>
  </si>
  <si>
    <t>FT21045284090067\BNK</t>
  </si>
  <si>
    <t>FT21045212622577\BNK</t>
  </si>
  <si>
    <t>FT21045959209330</t>
  </si>
  <si>
    <t>FT21045345060017</t>
  </si>
  <si>
    <t>FT21045345070270</t>
  </si>
  <si>
    <t>FT21045113427253</t>
  </si>
  <si>
    <t>FT21045658833687\BNK</t>
  </si>
  <si>
    <t>FT21045214400006\BNK</t>
  </si>
  <si>
    <t>FT21045421078939\BNK</t>
  </si>
  <si>
    <t>FT21045620207092\BNK</t>
  </si>
  <si>
    <t>FT21045284240389\BNK</t>
  </si>
  <si>
    <t>FT21045908591720\BNK</t>
  </si>
  <si>
    <t>FT21045927615239\BNK</t>
  </si>
  <si>
    <t>FT21045000957240\BNK</t>
  </si>
  <si>
    <t>FT21045830592057\BNK</t>
  </si>
  <si>
    <t>FT21045428072430\BNK</t>
  </si>
  <si>
    <t>FT21045659204970\BNK</t>
  </si>
  <si>
    <t>FT21045855010985\BNK</t>
  </si>
  <si>
    <t>FT21045100134262\B41</t>
  </si>
  <si>
    <t>FT21045855163750\BNK</t>
  </si>
  <si>
    <t>FT21045805176354\BNK</t>
  </si>
  <si>
    <t>FT21045831820893\BNK</t>
  </si>
  <si>
    <t>FT21045284887055\BNK</t>
  </si>
  <si>
    <t>FT21045855433001\BNK</t>
  </si>
  <si>
    <t>FT21045599861839\BNK</t>
  </si>
  <si>
    <t>FT21045599997214\BNK</t>
  </si>
  <si>
    <t>FT21045286142015\BNK</t>
  </si>
  <si>
    <t>FT21045286183421\BNK</t>
  </si>
  <si>
    <t>FT21045806820824\BNK</t>
  </si>
  <si>
    <t>FT21045279751702\BNK</t>
  </si>
  <si>
    <t>FT21045900907438\BNK</t>
  </si>
  <si>
    <t>FT21045566977808\BNK</t>
  </si>
  <si>
    <t>FT21045970962082\BNK</t>
  </si>
  <si>
    <t>FT21045445579874\BNK</t>
  </si>
  <si>
    <t>FT21045830682995\BNK</t>
  </si>
  <si>
    <t>FT21045058163338\BNK</t>
  </si>
  <si>
    <t>FT21045590109878\BNK</t>
  </si>
  <si>
    <t>FT21045525457278\E46</t>
  </si>
  <si>
    <t>FT21045698088557\BNK</t>
  </si>
  <si>
    <t>FT21045450164002\BNK</t>
  </si>
  <si>
    <t>FT21047403845166\BNK</t>
  </si>
  <si>
    <t>FT21047920580293\BNK</t>
  </si>
  <si>
    <t>FT21047144303223\C66</t>
  </si>
  <si>
    <t>FT21047988300315\BNK</t>
  </si>
  <si>
    <t>FT21047945040715\E11</t>
  </si>
  <si>
    <t>FT21047505505705\BNK</t>
  </si>
  <si>
    <t>FT21048059845881\B75</t>
  </si>
  <si>
    <t>FT21048387168811\BNK</t>
  </si>
  <si>
    <t>FT21048511182061\BNK</t>
  </si>
  <si>
    <t>FT21048905500847\BNK</t>
  </si>
  <si>
    <t>FT21048338807958\BNK</t>
  </si>
  <si>
    <t>FT21048254100245\BNK</t>
  </si>
  <si>
    <t>FT21048034199735\BNK</t>
  </si>
  <si>
    <t>Anh/Chị Nguyễn Hai Tình</t>
  </si>
  <si>
    <t>Chị Vân</t>
  </si>
  <si>
    <t>Chị Nguyễn Thanh Hương và Anh Trần Anh Tuấn</t>
  </si>
  <si>
    <t>Cháu Trần Mỹ Linh lớp 10D1 Lê Quý Đôn- Mỹ Đình- Hà Nội</t>
  </si>
  <si>
    <t>Cháu Trần Ái Linh - lớp 10D1 Lê Quý Đôn- Mỹ Đình- Hà Nội</t>
  </si>
  <si>
    <t>Chị Vũ Khánh Vân</t>
  </si>
  <si>
    <t>Chị Giang</t>
  </si>
  <si>
    <t>Anh/Chị Hoa Phước</t>
  </si>
  <si>
    <t>Chị Nhữ Thị Thanh Thảo</t>
  </si>
  <si>
    <t>Chị Đỗ Mơ</t>
  </si>
  <si>
    <t>Gia đình cháu Minh Tuệ</t>
  </si>
  <si>
    <t>Chị Nguyễn Thị Hồng Châu</t>
  </si>
  <si>
    <t>Chị Nghi Mân</t>
  </si>
  <si>
    <t>Chị Phí Thị Hải Yến</t>
  </si>
  <si>
    <t>Chị Nguyễn Thanh Huyền SKS</t>
  </si>
  <si>
    <t>Chị Yến Nhi</t>
  </si>
  <si>
    <t>Anh Nguyễn Ích Khiêm</t>
  </si>
  <si>
    <t>Anh Trịnh Văn Lưu</t>
  </si>
  <si>
    <t>Chị Nguyễn Bích Hậu</t>
  </si>
  <si>
    <t>Chị Mai</t>
  </si>
  <si>
    <t>Chị Lê Thị Ngọc Anh</t>
  </si>
  <si>
    <t>Chị Bùi Lan Hương</t>
  </si>
  <si>
    <t>Anh Phạm Văn Tiến</t>
  </si>
  <si>
    <t xml:space="preserve">Fb Ngoc nguyen </t>
  </si>
  <si>
    <t>Gia đình anh chị Hùng Linh</t>
  </si>
  <si>
    <t>Chị Nguyễn Lê Uyên Phương</t>
  </si>
  <si>
    <t>Bé Bảo An Minh Châu</t>
  </si>
  <si>
    <t xml:space="preserve">Face Hong Trang </t>
  </si>
  <si>
    <t>Chị Nguyễn Thu Hạnh</t>
  </si>
  <si>
    <t>Chị Tú</t>
  </si>
  <si>
    <t>FT21049482611134\BNK</t>
  </si>
  <si>
    <t>FT21049092002806\BNK</t>
  </si>
  <si>
    <t>FT21049829584612\BNK</t>
  </si>
  <si>
    <t>FT21049923040906\BNK</t>
  </si>
  <si>
    <t>FT21049558048342\BNK</t>
  </si>
  <si>
    <t>FT21049700708868\BNK</t>
  </si>
  <si>
    <t>FT21049692994406\BNK</t>
  </si>
  <si>
    <t>FT21049378701405\BNK</t>
  </si>
  <si>
    <t>Anh/Chị Hà Ngọc Anh Minh</t>
  </si>
  <si>
    <t>Chị Trần Quỳnh Đan Thanh</t>
  </si>
  <si>
    <t>Chị Hoàng Thị Thanh Thơm</t>
  </si>
  <si>
    <t>FT21050877334662\BNK</t>
  </si>
  <si>
    <t>FT21050900333098\BNK</t>
  </si>
  <si>
    <t>FT21050626262625\BNK</t>
  </si>
  <si>
    <t>FT21050700453044</t>
  </si>
  <si>
    <t>FT21050299720345\BNK</t>
  </si>
  <si>
    <t>FT21050007558332\BNK</t>
  </si>
  <si>
    <t>FT21050301594132\BNK</t>
  </si>
  <si>
    <t>FT21050970930262\BNK</t>
  </si>
  <si>
    <t>FT21051937038242\BNK</t>
  </si>
  <si>
    <t>FT21051019858461\C92</t>
  </si>
  <si>
    <t>FT21051938149502\B15</t>
  </si>
  <si>
    <t>FT21051970414805\BNK</t>
  </si>
  <si>
    <t>FT21051460549378\BNK</t>
  </si>
  <si>
    <t>FT21051605058065\BNK</t>
  </si>
  <si>
    <t>Chị Lê Thị Thu Hương</t>
  </si>
  <si>
    <t>Chị Nguyễn Thị Bích Trâm</t>
  </si>
  <si>
    <t>Đoàn Phật tử Chị Nguyễn Thanh Hương</t>
  </si>
  <si>
    <t>Chị Nguyễn Diệu Huyền</t>
  </si>
  <si>
    <t>FB NY TRINH LE</t>
  </si>
  <si>
    <t>Anh Nguyễn Đức Trọng</t>
  </si>
  <si>
    <t>Chị Nguyễn Bích Thảo</t>
  </si>
  <si>
    <t>Chị Mai Phương Thảo</t>
  </si>
  <si>
    <t>Chị Mai Thanh Đặng</t>
  </si>
  <si>
    <t>Chị Vũ Hồng Kỳ Anh</t>
  </si>
  <si>
    <t>Chị Phạm Thị Thu Hằng</t>
  </si>
  <si>
    <t>Công đức cúng dường</t>
  </si>
  <si>
    <t>FT21053707772010\BNK</t>
  </si>
  <si>
    <t>FT21053126392147\BNK</t>
  </si>
  <si>
    <t>FT21053790043500\BNK</t>
  </si>
  <si>
    <t>FT21053630001294\BNK</t>
  </si>
  <si>
    <t>FT21053035377818\BNK</t>
  </si>
  <si>
    <t>FT21053852801175\BNK</t>
  </si>
  <si>
    <t>FT21053462001210\BNK</t>
  </si>
  <si>
    <t>FT21054107282754\BNK</t>
  </si>
  <si>
    <t>FT21054028739700\BNK</t>
  </si>
  <si>
    <t>Chị Nguyễn Mỹ Dung</t>
  </si>
  <si>
    <t>Chị Vương Thị Thùy</t>
  </si>
  <si>
    <t>Gia đình chị Ngọc Hà</t>
  </si>
  <si>
    <t>Chị Đoàn Thu Hà</t>
  </si>
  <si>
    <t>Chị Phan Thị Vân Thanh</t>
  </si>
  <si>
    <t>Chị Nguyễn Khánh Ngân- Nguyễn Khánh Chi_ HPC Landmark 105 Văn Khê HN</t>
  </si>
  <si>
    <t xml:space="preserve">Team Hector Lien Huong </t>
  </si>
  <si>
    <t>Thanh toán viện phí cho MT235- Cháu Trần Nguyễn Gia Như</t>
  </si>
  <si>
    <t>Cháu Trần Ngọc Anh K19 Troy</t>
  </si>
  <si>
    <t>Thanh toán viện phí cho MT213- Cháu Húng Văn Đặt</t>
  </si>
  <si>
    <t>FT21055134076545</t>
  </si>
  <si>
    <t>FT21055033900005\BNK</t>
  </si>
  <si>
    <t>FT21055449124303\BNK</t>
  </si>
  <si>
    <t>FT21056457776067\BNK</t>
  </si>
  <si>
    <t>FT21056050623959\BNK</t>
  </si>
  <si>
    <t>Chị Mai Hằng</t>
  </si>
  <si>
    <t>Chị Đinh Vân Hải</t>
  </si>
  <si>
    <t>FT21057120987920\BNK</t>
  </si>
  <si>
    <t>FT21057401200300\C50</t>
  </si>
  <si>
    <t>FT21057360046649\BNK</t>
  </si>
  <si>
    <t>FT21057183096755\BNK</t>
  </si>
  <si>
    <t>FT21057010515632</t>
  </si>
  <si>
    <t>FT21057183309929\BNK</t>
  </si>
  <si>
    <t>FT21057520902613\BNK</t>
  </si>
  <si>
    <t>FT21057801156095\BNK</t>
  </si>
  <si>
    <t>FT21057073131081\BNK</t>
  </si>
  <si>
    <t>FT21057159230006\BNK</t>
  </si>
  <si>
    <t>FT21057580048903\BNK</t>
  </si>
  <si>
    <t>FT21057139690763\BNK</t>
  </si>
  <si>
    <t>FT21057248534097\BNK</t>
  </si>
  <si>
    <t>FT21057686760128\BNK</t>
  </si>
  <si>
    <t>FT21057937540671\BNK</t>
  </si>
  <si>
    <t>FT21057908078499\BNK</t>
  </si>
  <si>
    <t>FT21057181080861\BNK</t>
  </si>
  <si>
    <t>FT21057181082203\BNK</t>
  </si>
  <si>
    <t>FT21057214664997\BNK</t>
  </si>
  <si>
    <t>FT21057214665221\BNK</t>
  </si>
  <si>
    <t>FT21057820490543\BNK</t>
  </si>
  <si>
    <t>FT21057205164601\BNK</t>
  </si>
  <si>
    <t>FT21057214670511\BNK</t>
  </si>
  <si>
    <t>FT21057326053631\B05</t>
  </si>
  <si>
    <t>FT21057046662943\BNK</t>
  </si>
  <si>
    <t>FT21057139711070\BNK</t>
  </si>
  <si>
    <t>FT21057801192803\BNK</t>
  </si>
  <si>
    <t>FT21057866013538\BNK</t>
  </si>
  <si>
    <t>FT21057303346228\BNK</t>
  </si>
  <si>
    <t>FT21057520938163\BNK</t>
  </si>
  <si>
    <t>FT21057866020369\BNK</t>
  </si>
  <si>
    <t>FT21057902023078\BNK</t>
  </si>
  <si>
    <t>FT21057248577701\BNK</t>
  </si>
  <si>
    <t>FT21057338744300\BNK</t>
  </si>
  <si>
    <t>FT21057026284109\BNK</t>
  </si>
  <si>
    <t>FT21057902030510\BNK</t>
  </si>
  <si>
    <t>FT21057908106013\BNK</t>
  </si>
  <si>
    <t>FT21057181009612\BNK</t>
  </si>
  <si>
    <t>FT21057196833224\BNK</t>
  </si>
  <si>
    <t>FT21057937585799\BNK</t>
  </si>
  <si>
    <t>FT21057410395508\B10</t>
  </si>
  <si>
    <t>FT21057801204187\BNK</t>
  </si>
  <si>
    <t>FT21057248598051\BNK</t>
  </si>
  <si>
    <t>FT21057421805746\B55</t>
  </si>
  <si>
    <t>FT21057746500012\BNK</t>
  </si>
  <si>
    <t>FT21057746500661\BNK</t>
  </si>
  <si>
    <t>FT21057097000502\BNK</t>
  </si>
  <si>
    <t>FT21057248603049\BNK</t>
  </si>
  <si>
    <t>FT21057580130513\BNK</t>
  </si>
  <si>
    <t>FT21057214729383\BNK</t>
  </si>
  <si>
    <t>FT21057866080007\BNK</t>
  </si>
  <si>
    <t>FT21057580142844\BNK</t>
  </si>
  <si>
    <t>FT21057236910259\BNK</t>
  </si>
  <si>
    <t>FT21057866090922\BNK</t>
  </si>
  <si>
    <t>FT21057866205391\BNK</t>
  </si>
  <si>
    <t>FT21057338804887\BNK</t>
  </si>
  <si>
    <t>FT21057026345909\BNK</t>
  </si>
  <si>
    <t>FT21057105006545\BNK</t>
  </si>
  <si>
    <t>FT21057236921862\BNK</t>
  </si>
  <si>
    <t>FT21057808913492\BNK</t>
  </si>
  <si>
    <t>FT21057701361356\BNK</t>
  </si>
  <si>
    <t>FT21057808923790\BNK</t>
  </si>
  <si>
    <t>FT21057105022582\BNK</t>
  </si>
  <si>
    <t>FT21057241800888\BNK</t>
  </si>
  <si>
    <t>FT21057866012520\BNK</t>
  </si>
  <si>
    <t>FT21057030379927\BNK</t>
  </si>
  <si>
    <t>FT21057303445461\BNK</t>
  </si>
  <si>
    <t>FT21057064487446\BNK</t>
  </si>
  <si>
    <t>FT21057866237783\BNK</t>
  </si>
  <si>
    <t>FT21057338850030\BNK</t>
  </si>
  <si>
    <t>FT21057866241983\BNK</t>
  </si>
  <si>
    <t>FT21057880078136\BNK</t>
  </si>
  <si>
    <t>FT21057303467096\BNK</t>
  </si>
  <si>
    <t>FT21057073299048\BNK</t>
  </si>
  <si>
    <t>FT21057103397060\BNK</t>
  </si>
  <si>
    <t>FT21057746598112\BNK</t>
  </si>
  <si>
    <t>FT21057103401847\BNK</t>
  </si>
  <si>
    <t>FT21057196958073\BNK</t>
  </si>
  <si>
    <t>FT21057302490041\D86</t>
  </si>
  <si>
    <t>FT21057444084924\BNK</t>
  </si>
  <si>
    <t>FT21057237002226\BNK</t>
  </si>
  <si>
    <t>FT21057520086412\BNK</t>
  </si>
  <si>
    <t>FT21057338897831\BNK</t>
  </si>
  <si>
    <t>FT21057520090705\BNK</t>
  </si>
  <si>
    <t>FT21057089386000\BNK</t>
  </si>
  <si>
    <t>FT21057444001043\BNK</t>
  </si>
  <si>
    <t>FT21057181167808\BNK</t>
  </si>
  <si>
    <t>FT21057593130210\E46</t>
  </si>
  <si>
    <t>FT21057908284976\BNK</t>
  </si>
  <si>
    <t>FT21057928414291\BNK</t>
  </si>
  <si>
    <t>FT21057046852093\BNK</t>
  </si>
  <si>
    <t>FT21057073355571\BNK</t>
  </si>
  <si>
    <t>FT21057686977391\BNK</t>
  </si>
  <si>
    <t>FT21057801385503\BNK</t>
  </si>
  <si>
    <t>FT21057801390543\BNK</t>
  </si>
  <si>
    <t>FT21057338934739\BNK</t>
  </si>
  <si>
    <t>FT21057701487022\BNK</t>
  </si>
  <si>
    <t>FT21057326274456\D43</t>
  </si>
  <si>
    <t>FT21057444058222\BNK</t>
  </si>
  <si>
    <t>FT21057866154794\BNK</t>
  </si>
  <si>
    <t>FT21057519680160\D31</t>
  </si>
  <si>
    <t>FT21057444092010\BNK</t>
  </si>
  <si>
    <t>FT21057858303250\C03</t>
  </si>
  <si>
    <t>FT21057011374796\BNK</t>
  </si>
  <si>
    <t>FT21057181245304\BNK</t>
  </si>
  <si>
    <t>FT21057520101687\BNK</t>
  </si>
  <si>
    <t>FT21057522906410\BNK</t>
  </si>
  <si>
    <t>FT21057701541673\BNK</t>
  </si>
  <si>
    <t>FT21057073440385\BNK</t>
  </si>
  <si>
    <t>FT21057181286055\BNK</t>
  </si>
  <si>
    <t>FT21057046964038\BNK</t>
  </si>
  <si>
    <t>FT21057866216416\BNK</t>
  </si>
  <si>
    <t>FT21057073470448\BNK</t>
  </si>
  <si>
    <t>FT21057159570012\BNK</t>
  </si>
  <si>
    <t>FT21057530257140\B07</t>
  </si>
  <si>
    <t>FT21057801496738\BNK</t>
  </si>
  <si>
    <t>FT21057801496990\BNK</t>
  </si>
  <si>
    <t>FT21057026579380\BNK</t>
  </si>
  <si>
    <t>FT21057402653550\B19</t>
  </si>
  <si>
    <t>FT21057030592128\BNK</t>
  </si>
  <si>
    <t>FT21057995215531\BNK</t>
  </si>
  <si>
    <t>FT21057520153013\BNK</t>
  </si>
  <si>
    <t>FT21057522965318\BNK</t>
  </si>
  <si>
    <t>FT21057996568240\C16</t>
  </si>
  <si>
    <t>FT21057183690141\BNK</t>
  </si>
  <si>
    <t>FT21057564654812\BNK</t>
  </si>
  <si>
    <t>FT21057866260732\BNK</t>
  </si>
  <si>
    <t>FT21057866270085\BNK</t>
  </si>
  <si>
    <t>FT21057978977202\B19</t>
  </si>
  <si>
    <t>FT21057064725495\BNK</t>
  </si>
  <si>
    <t>FT21057237108160\BNK</t>
  </si>
  <si>
    <t>FT21057237104636\BNK</t>
  </si>
  <si>
    <t>FT21057801553904\BNK</t>
  </si>
  <si>
    <t>FT21057030640476\BNK</t>
  </si>
  <si>
    <t>FT21057733198096\B41</t>
  </si>
  <si>
    <t>FT21057546434462</t>
  </si>
  <si>
    <t>FT21057097370604\BNK</t>
  </si>
  <si>
    <t>FT21057159680196\BNK</t>
  </si>
  <si>
    <t>FT21057047092345\BNK</t>
  </si>
  <si>
    <t>FT21057303770600\BNK</t>
  </si>
  <si>
    <t>FT21057303779467\BNK</t>
  </si>
  <si>
    <t>FT21057103704303\BNK</t>
  </si>
  <si>
    <t>FT21057498209250\B15</t>
  </si>
  <si>
    <t>FT21057523085125\BNK</t>
  </si>
  <si>
    <t>FT21057097407530\BNK</t>
  </si>
  <si>
    <t>FT21057047021000\BNK</t>
  </si>
  <si>
    <t>FT21057928706506\BNK</t>
  </si>
  <si>
    <t>FT21057064851372\BNK</t>
  </si>
  <si>
    <t>FT21057640111095\BNK</t>
  </si>
  <si>
    <t>FT21057159745050\BNK</t>
  </si>
  <si>
    <t>FT21057159752590\BNK</t>
  </si>
  <si>
    <t>FT21057047071090\BNK</t>
  </si>
  <si>
    <t>FT21057089758053\BNK</t>
  </si>
  <si>
    <t>FT21057444375271\BNK</t>
  </si>
  <si>
    <t>FT21057105378508\BNK</t>
  </si>
  <si>
    <t>FT21057809304236\BNK</t>
  </si>
  <si>
    <t>FT21057030841528\BNK</t>
  </si>
  <si>
    <t>FT21057026850000\BNK</t>
  </si>
  <si>
    <t>FT21057444435608\BNK</t>
  </si>
  <si>
    <t>FT21057047167977\BNK</t>
  </si>
  <si>
    <t>FT21058159878990\BNK</t>
  </si>
  <si>
    <t>FT21058444459360\BNK</t>
  </si>
  <si>
    <t>FT21058105471304\BNK</t>
  </si>
  <si>
    <t>FT21058030918664\BNK</t>
  </si>
  <si>
    <t>FT21058184001011\BNK</t>
  </si>
  <si>
    <t>FT21058809384183\BNK</t>
  </si>
  <si>
    <t>FT21058523206820\BNK</t>
  </si>
  <si>
    <t>FT21058030948222\BNK</t>
  </si>
  <si>
    <t>FT21058105530263\BNK</t>
  </si>
  <si>
    <t>FT21058226183819\B02</t>
  </si>
  <si>
    <t>FT21058530709905\B48</t>
  </si>
  <si>
    <t>FT21058687437928\BNK</t>
  </si>
  <si>
    <t>FT21058444607051\BNK</t>
  </si>
  <si>
    <t>FT21058030076465\BNK</t>
  </si>
  <si>
    <t>FT21058105652033\BNK</t>
  </si>
  <si>
    <t>FT21058104005699\BNK</t>
  </si>
  <si>
    <t>FT21058097842519\BNK</t>
  </si>
  <si>
    <t>FT21058065200013\BNK</t>
  </si>
  <si>
    <t>FT21058104167603\BNK</t>
  </si>
  <si>
    <t>FT21058065382982\BNK</t>
  </si>
  <si>
    <t>FT21058027739209\BNK</t>
  </si>
  <si>
    <t>FT21058027927210\BNK</t>
  </si>
  <si>
    <t>FT21058066060186\BNK</t>
  </si>
  <si>
    <t>FT21058048583299\BNK</t>
  </si>
  <si>
    <t>FT21058066344353\BNK</t>
  </si>
  <si>
    <t>FT21058864905265\BNK</t>
  </si>
  <si>
    <t>FT21058045808969\BNK</t>
  </si>
  <si>
    <t>FT21058048880904\BNK</t>
  </si>
  <si>
    <t>FT21058503196470\BNK</t>
  </si>
  <si>
    <t>FT21058065016647\BNK</t>
  </si>
  <si>
    <t>FT21058446144628\BNK</t>
  </si>
  <si>
    <t>FT21058537100730\BNK</t>
  </si>
  <si>
    <t>FT21058930537251\BNK</t>
  </si>
  <si>
    <t>FT21058188662454\BNK</t>
  </si>
  <si>
    <t>FT21058279439180\BR1</t>
  </si>
  <si>
    <t>FT21058750245297\D86</t>
  </si>
  <si>
    <t>FT21058919452160\BNK</t>
  </si>
  <si>
    <t>FT21058262470462\BNK</t>
  </si>
  <si>
    <t>FT21058981310202\BNK</t>
  </si>
  <si>
    <t>FT21058201335084\BNK</t>
  </si>
  <si>
    <t>FT21058065323978\BNK</t>
  </si>
  <si>
    <t>FT21058847210063\BNK</t>
  </si>
  <si>
    <t>FT21058210008090\BNK</t>
  </si>
  <si>
    <t>FT21058087022686\BNK</t>
  </si>
  <si>
    <t>FT21058016465123\BNK</t>
  </si>
  <si>
    <t>FT21058081826401\BNK</t>
  </si>
  <si>
    <t>FT21058890676190\BNK</t>
  </si>
  <si>
    <t>FT21058049267091\BNK</t>
  </si>
  <si>
    <t>FT21058049270428\BNK</t>
  </si>
  <si>
    <t>FT21058198993241\BNK</t>
  </si>
  <si>
    <t>FT21058807416953\BNK</t>
  </si>
  <si>
    <t>FT21058081849334\BNK</t>
  </si>
  <si>
    <t>FT21058803047842\BNK</t>
  </si>
  <si>
    <t>FT21058400971457\BNK</t>
  </si>
  <si>
    <t>FT21058756207432\E01</t>
  </si>
  <si>
    <t>FT21058120750031\B15</t>
  </si>
  <si>
    <t>FT21058167511342\BNK</t>
  </si>
  <si>
    <t>FT21058149270075\BNK</t>
  </si>
  <si>
    <t>FT21058065618266\BNK</t>
  </si>
  <si>
    <t>FT21058090749467\BNK</t>
  </si>
  <si>
    <t>FT21058931812947\BNK</t>
  </si>
  <si>
    <t>FT21058847570490\BNK</t>
  </si>
  <si>
    <t>FT21058006382286\BNK</t>
  </si>
  <si>
    <t>FT21058087448294\BNK</t>
  </si>
  <si>
    <t>FT21058985563099\BNK</t>
  </si>
  <si>
    <t>FT21058221857219\B14</t>
  </si>
  <si>
    <t>FT21058082107076\BNK</t>
  </si>
  <si>
    <t>FT21058608107050\BNK</t>
  </si>
  <si>
    <t>FT21058981903549\BNK</t>
  </si>
  <si>
    <t>FT21058006510597\BNK</t>
  </si>
  <si>
    <t>FT21058193722509\BNK</t>
  </si>
  <si>
    <t>FT21058162160536\BNK</t>
  </si>
  <si>
    <t>FT21058080299340\BNK</t>
  </si>
  <si>
    <t>FT21058042608501\BNK</t>
  </si>
  <si>
    <t>FT21058570062916\BNK</t>
  </si>
  <si>
    <t>FT21058430638209\BNK</t>
  </si>
  <si>
    <t>FT21058045357156\BNK</t>
  </si>
  <si>
    <t>FT21058244022650\BNK</t>
  </si>
  <si>
    <t>FT21058156440000\BNK</t>
  </si>
  <si>
    <t>FT21058102008402\BNK</t>
  </si>
  <si>
    <t>FT21058042780170\BNK</t>
  </si>
  <si>
    <t>FT21058430786790\BNK</t>
  </si>
  <si>
    <t>FT21058044400421\BNK</t>
  </si>
  <si>
    <t>FT21058209963705\BNK</t>
  </si>
  <si>
    <t>FT21058156658478\BNK</t>
  </si>
  <si>
    <t>FT21058478940147\BNK</t>
  </si>
  <si>
    <t>FT21058084947919\BNK</t>
  </si>
  <si>
    <t>FT21058396007910\BNK</t>
  </si>
  <si>
    <t>FT21058042922297\BNK</t>
  </si>
  <si>
    <t>FT21058244265353\BNK</t>
  </si>
  <si>
    <t>FT21058410286938\BNK</t>
  </si>
  <si>
    <t>FT21058592054011\BNK</t>
  </si>
  <si>
    <t>FT21058042934294\BNK</t>
  </si>
  <si>
    <t>FT21058394475370\BNK</t>
  </si>
  <si>
    <t>FT21058267366554\BNK</t>
  </si>
  <si>
    <t>FT21058483837778\B11</t>
  </si>
  <si>
    <t>FT21058820324336\BNK</t>
  </si>
  <si>
    <t>FT21058823202556\C05</t>
  </si>
  <si>
    <t>FT21058820331464\BNK</t>
  </si>
  <si>
    <t>FT21058793250081\BNK</t>
  </si>
  <si>
    <t>FT21058407004081\BNK</t>
  </si>
  <si>
    <t>FT21058478992337\BNK</t>
  </si>
  <si>
    <t>FT21058954741222\E16</t>
  </si>
  <si>
    <t>FT21058244310522\BNK</t>
  </si>
  <si>
    <t>FT21058820356847\BNK</t>
  </si>
  <si>
    <t>FT21058592004010\BNK</t>
  </si>
  <si>
    <t>FT21058397080553\B09</t>
  </si>
  <si>
    <t>FT21058206301114\BNK</t>
  </si>
  <si>
    <t>FT21058733996454\BNK</t>
  </si>
  <si>
    <t>FT21058944071241\BNK</t>
  </si>
  <si>
    <t>FT21058249541154\BNK</t>
  </si>
  <si>
    <t>FT21058793303439\BNK</t>
  </si>
  <si>
    <t>FT21058996575001\B17</t>
  </si>
  <si>
    <t>FT21058567894009\BNK</t>
  </si>
  <si>
    <t>FT21058244374309\BNK</t>
  </si>
  <si>
    <t>FT21058244380480\BNK</t>
  </si>
  <si>
    <t>FT21058001402882\BNK</t>
  </si>
  <si>
    <t>FT21058567904836\BNK</t>
  </si>
  <si>
    <t>FT21058206347540\BNK</t>
  </si>
  <si>
    <t>FT21058144444798\BNK</t>
  </si>
  <si>
    <t>FT21058567920072\BNK</t>
  </si>
  <si>
    <t>FT21058075090050\BNK</t>
  </si>
  <si>
    <t>FT21058085048582\B04</t>
  </si>
  <si>
    <t>FT21058244427431\BNK</t>
  </si>
  <si>
    <t>FT21058249623066\BNK</t>
  </si>
  <si>
    <t>FT21058210057640\BNK</t>
  </si>
  <si>
    <t>FT21058832652060\BNK</t>
  </si>
  <si>
    <t>FT21058479024856\BNK</t>
  </si>
  <si>
    <t>FT21058701037030\BNK</t>
  </si>
  <si>
    <t>FT21058085044250\BNK</t>
  </si>
  <si>
    <t>FT21058570555253\BNK</t>
  </si>
  <si>
    <t>FT21058592144604\BNK</t>
  </si>
  <si>
    <t>FT21058410490086\BNK</t>
  </si>
  <si>
    <t>FT21058431057783\BNK</t>
  </si>
  <si>
    <t>FT21058568017689\BNK</t>
  </si>
  <si>
    <t>FT21058571325782\BNK</t>
  </si>
  <si>
    <t>FT21058944131792\BNK</t>
  </si>
  <si>
    <t>FT21058705290307\BNK</t>
  </si>
  <si>
    <t>FT21058043089908\BNK</t>
  </si>
  <si>
    <t>FT21058144571008\BNK</t>
  </si>
  <si>
    <t>FT21058031020534\BNK</t>
  </si>
  <si>
    <t>FT21058031021492\BNK</t>
  </si>
  <si>
    <t>FT21058082598005\BNK</t>
  </si>
  <si>
    <t>FT21058734089326\BNK</t>
  </si>
  <si>
    <t>FT21058296463040\BNK</t>
  </si>
  <si>
    <t>FT21058734091998\BNK</t>
  </si>
  <si>
    <t>FT21058832755090\BNK</t>
  </si>
  <si>
    <t>FT21058085122331\BNK</t>
  </si>
  <si>
    <t>FT21058734107640\BNK</t>
  </si>
  <si>
    <t>FT21058570673360\BNK</t>
  </si>
  <si>
    <t>FT21058031004799\BNK</t>
  </si>
  <si>
    <t>FT21058978023857\BNK</t>
  </si>
  <si>
    <t>FT21058052270409\BNK</t>
  </si>
  <si>
    <t>FT21058157030906\BNK</t>
  </si>
  <si>
    <t>FT21058396388039\BNK</t>
  </si>
  <si>
    <t>FT21058517103206\BNK</t>
  </si>
  <si>
    <t>FT21058571478570\BNK</t>
  </si>
  <si>
    <t>FT21058955677266\C10</t>
  </si>
  <si>
    <t>FT21058296602545\BNK</t>
  </si>
  <si>
    <t>FT21058777460507\BNK</t>
  </si>
  <si>
    <t>FT21058978007650\BNK</t>
  </si>
  <si>
    <t>FT21058005402279\BNK</t>
  </si>
  <si>
    <t>FT21058431270000\BNK</t>
  </si>
  <si>
    <t>FT21058901791187\BNK</t>
  </si>
  <si>
    <t>FT21058031107345\BNK</t>
  </si>
  <si>
    <t>FT21058431280690\BNK</t>
  </si>
  <si>
    <t>FT21058410743117\BNK</t>
  </si>
  <si>
    <t>FT21058501584405\BNK</t>
  </si>
  <si>
    <t>FT21058793685735\BNK</t>
  </si>
  <si>
    <t>FT21058007972428\BNK</t>
  </si>
  <si>
    <t>FT21058479328798\BNK</t>
  </si>
  <si>
    <t>FT21058098922342\BNK</t>
  </si>
  <si>
    <t>FT21058296692791\BNK</t>
  </si>
  <si>
    <t>FT21058832985007\BNK</t>
  </si>
  <si>
    <t>FT21058922575064\B09</t>
  </si>
  <si>
    <t>FT21058144807925\BNK</t>
  </si>
  <si>
    <t>FT21058265686246\B09</t>
  </si>
  <si>
    <t>FT21058501628552\BNK</t>
  </si>
  <si>
    <t>FT21058210049514\B09</t>
  </si>
  <si>
    <t>FT21058517245968\BNK</t>
  </si>
  <si>
    <t>FT21058044958710\BNK</t>
  </si>
  <si>
    <t>FT21058257578007\BNK</t>
  </si>
  <si>
    <t>FT21058043375830\BNK</t>
  </si>
  <si>
    <t>FT21058157125648\BNK</t>
  </si>
  <si>
    <t>FT21058005547268\BNK</t>
  </si>
  <si>
    <t>FT21058102660137\BNK</t>
  </si>
  <si>
    <t>FT21058833089090\BNK</t>
  </si>
  <si>
    <t>FT21058043430085\BNK</t>
  </si>
  <si>
    <t>FT21058206832737\BNK</t>
  </si>
  <si>
    <t>FT21058644810648\B29</t>
  </si>
  <si>
    <t>FT21058407486206\BNK</t>
  </si>
  <si>
    <t>FT21058487009734\BNK</t>
  </si>
  <si>
    <t>FT21058287008974\BNK</t>
  </si>
  <si>
    <t>FT21058289908866\BNK</t>
  </si>
  <si>
    <t>FT21058568338590\BNK</t>
  </si>
  <si>
    <t>FT21058928391112\BNK</t>
  </si>
  <si>
    <t>FT21058296887025\BNK</t>
  </si>
  <si>
    <t>FT21058402999693\BNK</t>
  </si>
  <si>
    <t>FT21058407568500\BNK</t>
  </si>
  <si>
    <t>FT21058410976601\BNK</t>
  </si>
  <si>
    <t>FT21058157277074\BNK</t>
  </si>
  <si>
    <t>FT21058287073943\BNK</t>
  </si>
  <si>
    <t>FT21058407573768\BNK</t>
  </si>
  <si>
    <t>FT21058145015861\BNK</t>
  </si>
  <si>
    <t>FT21058001997534\BNK</t>
  </si>
  <si>
    <t>FT21058487091607\BNK</t>
  </si>
  <si>
    <t>FT21058195089400\BNK</t>
  </si>
  <si>
    <t>FT21058411021689\BNK</t>
  </si>
  <si>
    <t>FT21058454962844\C42</t>
  </si>
  <si>
    <t>FT21058106688276\BNK</t>
  </si>
  <si>
    <t>FT21058686439928\BNK</t>
  </si>
  <si>
    <t>FT21058581026863\C48</t>
  </si>
  <si>
    <t>FT21058701629420\E07</t>
  </si>
  <si>
    <t>FT21058407664233\BNK</t>
  </si>
  <si>
    <t>FT21058407670326\BNK</t>
  </si>
  <si>
    <t>FT21058734615581\BNK</t>
  </si>
  <si>
    <t>FT21058686474260\BNK</t>
  </si>
  <si>
    <t>FT21058570085645\BNK</t>
  </si>
  <si>
    <t>FT21058106742044\BNK</t>
  </si>
  <si>
    <t>FT21058043681440\BNK</t>
  </si>
  <si>
    <t>FT21058210742258\BNK</t>
  </si>
  <si>
    <t>FT21058052783010\BNK</t>
  </si>
  <si>
    <t>FT21058843687899\BNK</t>
  </si>
  <si>
    <t>FT21058085729972\BNK</t>
  </si>
  <si>
    <t>FT21058210773381\BNK</t>
  </si>
  <si>
    <t>FT21058568578611\BNK</t>
  </si>
  <si>
    <t>FT21058007929431\BNK</t>
  </si>
  <si>
    <t>FT21058507149670\BNK</t>
  </si>
  <si>
    <t>FT21058407787074\BNK</t>
  </si>
  <si>
    <t>FT21058572013403\BNK</t>
  </si>
  <si>
    <t>FT21058411120239\BNK</t>
  </si>
  <si>
    <t>FT21058723225251\BNK</t>
  </si>
  <si>
    <t>FT21058507187667\BNK</t>
  </si>
  <si>
    <t>FT21058090258646\BNK</t>
  </si>
  <si>
    <t>FT21058292102045\B02</t>
  </si>
  <si>
    <t>FT21058210900307\BNK</t>
  </si>
  <si>
    <t>FT21058843850870\BNK</t>
  </si>
  <si>
    <t>FT21058431869519\BNK</t>
  </si>
  <si>
    <t>FT21058195319467\BNK</t>
  </si>
  <si>
    <t>FT21058593018802\BNK</t>
  </si>
  <si>
    <t>FT21058176602355\BNK</t>
  </si>
  <si>
    <t>FT21058723380001\BNK</t>
  </si>
  <si>
    <t>FT21058099422334\BNK</t>
  </si>
  <si>
    <t>FT21058487465764\BNK</t>
  </si>
  <si>
    <t>FT21058157686205\BNK</t>
  </si>
  <si>
    <t>FT21058040406101\BNK</t>
  </si>
  <si>
    <t>FT21058408000484\BNK</t>
  </si>
  <si>
    <t>FT21058411344045\BNK</t>
  </si>
  <si>
    <t>FT21058008110188\BNK</t>
  </si>
  <si>
    <t>FT21058031900760\BNK</t>
  </si>
  <si>
    <t>FT21058086010095\BNK</t>
  </si>
  <si>
    <t>FT21058107235344\BNK</t>
  </si>
  <si>
    <t>FT21058043809842\BNK</t>
  </si>
  <si>
    <t>FT21058086019500\BNK</t>
  </si>
  <si>
    <t>FT21058570530097\BNK</t>
  </si>
  <si>
    <t>FT21058640428025\BNK</t>
  </si>
  <si>
    <t>FT21058640450409\BNK</t>
  </si>
  <si>
    <t>FT21058009148027\BNK</t>
  </si>
  <si>
    <t>FT21058300383085\BNK</t>
  </si>
  <si>
    <t>FT21058210145630\BNK</t>
  </si>
  <si>
    <t>FT21058040648330\BNK</t>
  </si>
  <si>
    <t>FT21058086115646\BNK</t>
  </si>
  <si>
    <t>FT21058833757070\BNK</t>
  </si>
  <si>
    <t>FT21058086128121\BNK</t>
  </si>
  <si>
    <t>FT21058045739957\BNK</t>
  </si>
  <si>
    <t>FT21058735118006\BNK</t>
  </si>
  <si>
    <t>FT21058076164805\BNK</t>
  </si>
  <si>
    <t>FT21058086200021\BNK</t>
  </si>
  <si>
    <t>FT21058945253329\BNK</t>
  </si>
  <si>
    <t>FT21058833844549\BNK</t>
  </si>
  <si>
    <t>FT21058432202444\BNK</t>
  </si>
  <si>
    <t>FT21058735201374\BNK</t>
  </si>
  <si>
    <t>FT21058908273036\BNK</t>
  </si>
  <si>
    <t>FT21058099848775\BNK</t>
  </si>
  <si>
    <t>FT21058086294695\BNK</t>
  </si>
  <si>
    <t>FT21058086301950\BNK</t>
  </si>
  <si>
    <t>FT21058032135622\BNK</t>
  </si>
  <si>
    <t>FT21058309642504\D30</t>
  </si>
  <si>
    <t>FT21058432309475\BNK</t>
  </si>
  <si>
    <t>FT21058107562032\BNK</t>
  </si>
  <si>
    <t>FT21058045920404\BNK</t>
  </si>
  <si>
    <t>FT21058076328421\BNK</t>
  </si>
  <si>
    <t>FT21058908350376\BNK</t>
  </si>
  <si>
    <t>FT21058032172566\BNK</t>
  </si>
  <si>
    <t>FT21058086365721\BNK</t>
  </si>
  <si>
    <t>FT21058053434628\BNK</t>
  </si>
  <si>
    <t>FT21058300658842\BNK</t>
  </si>
  <si>
    <t>FT21058844350756\BNK</t>
  </si>
  <si>
    <t>FT21058158112066\BNK</t>
  </si>
  <si>
    <t>FT21058158114821\BNK</t>
  </si>
  <si>
    <t>FT21058044110210\BNK</t>
  </si>
  <si>
    <t>FT21058640816278\BNK</t>
  </si>
  <si>
    <t>FT21058107499251\BNK</t>
  </si>
  <si>
    <t>FT21058014916600\BNK</t>
  </si>
  <si>
    <t>FT21058053543252\BNK</t>
  </si>
  <si>
    <t>FT21058640884093\BNK</t>
  </si>
  <si>
    <t>FT21058014942262\BNK</t>
  </si>
  <si>
    <t>FT21058014946009\BNK</t>
  </si>
  <si>
    <t>FT21058640910631\BNK</t>
  </si>
  <si>
    <t>FT21058210569878\BNK</t>
  </si>
  <si>
    <t>FT21058288055418\BNK</t>
  </si>
  <si>
    <t>FT21058100014688\BNK</t>
  </si>
  <si>
    <t>FT21058212143876\BNK</t>
  </si>
  <si>
    <t>FT21058370603006\BNK</t>
  </si>
  <si>
    <t>FT21058076529312\BNK</t>
  </si>
  <si>
    <t>FT21058370614162\BNK</t>
  </si>
  <si>
    <t>FT21058480555075\BNK</t>
  </si>
  <si>
    <t>FT21058177236846\BNK</t>
  </si>
  <si>
    <t>FT21058640962502\BNK</t>
  </si>
  <si>
    <t>FT21058019698029\BNK</t>
  </si>
  <si>
    <t>FT21058300867094\BNK</t>
  </si>
  <si>
    <t>FT21058019702940\BNK</t>
  </si>
  <si>
    <t>FT21058210631800\BNK</t>
  </si>
  <si>
    <t>FT21058502867717\BNK</t>
  </si>
  <si>
    <t>FT21058080051613\B38</t>
  </si>
  <si>
    <t>FT21058480630707\BNK</t>
  </si>
  <si>
    <t>FT21058019756676\BNK</t>
  </si>
  <si>
    <t>FT21058735609875\BNK</t>
  </si>
  <si>
    <t>FT21058076640109\BNK</t>
  </si>
  <si>
    <t>FT21058844631009\BNK</t>
  </si>
  <si>
    <t>FT21058044382911\BNK</t>
  </si>
  <si>
    <t>FT21058004198987\BNK</t>
  </si>
  <si>
    <t>FT21058300986825\BNK</t>
  </si>
  <si>
    <t>FT21058480707251\BNK</t>
  </si>
  <si>
    <t>FT21058518604028\BNK</t>
  </si>
  <si>
    <t>FT21058834270783\BNK</t>
  </si>
  <si>
    <t>FT21058009818007\BNK</t>
  </si>
  <si>
    <t>FT21058301030031\BNK</t>
  </si>
  <si>
    <t>FT21058009840585\BNK</t>
  </si>
  <si>
    <t>FT21058009852171\BNK</t>
  </si>
  <si>
    <t>FT21058301054028\BNK</t>
  </si>
  <si>
    <t>FT21058834316680\BNK</t>
  </si>
  <si>
    <t>FT21058084173181\BNK</t>
  </si>
  <si>
    <t>FT21058084177240\BNK</t>
  </si>
  <si>
    <t>FT21058844773698\BNK</t>
  </si>
  <si>
    <t>FT21058084194503\BNK</t>
  </si>
  <si>
    <t>FT21058100324026\BNK</t>
  </si>
  <si>
    <t>FT21058518725520\BNK</t>
  </si>
  <si>
    <t>FT21058100330453\BNK</t>
  </si>
  <si>
    <t>FT21058301042317\BNK</t>
  </si>
  <si>
    <t>FT21058503055108\BNK</t>
  </si>
  <si>
    <t>FT21058648046824\BNK</t>
  </si>
  <si>
    <t>FT21058100383266\BNK</t>
  </si>
  <si>
    <t>FT21058440209919\C97</t>
  </si>
  <si>
    <t>FT21058480924675\BNK</t>
  </si>
  <si>
    <t>FT21058480933257\BNK</t>
  </si>
  <si>
    <t>FT21058594032012\BNK</t>
  </si>
  <si>
    <t>FT21058269338258\BNK</t>
  </si>
  <si>
    <t>FT21058480943387\BNK</t>
  </si>
  <si>
    <t>FT21058301100690\BNK</t>
  </si>
  <si>
    <t>FT21058594056179\BNK</t>
  </si>
  <si>
    <t>FT21058480987396\BNK</t>
  </si>
  <si>
    <t>FT21058100470415\BNK</t>
  </si>
  <si>
    <t>FT21058044694125\BNK</t>
  </si>
  <si>
    <t>FT21058480007493\BNK</t>
  </si>
  <si>
    <t>FT21058480000249\BNK</t>
  </si>
  <si>
    <t>FT21058503196307\BNK</t>
  </si>
  <si>
    <t>FT21058046519804\BNK</t>
  </si>
  <si>
    <t>FT21058046572463\BNK</t>
  </si>
  <si>
    <t>FT21058269498754\BNK</t>
  </si>
  <si>
    <t>FT21058569937639\BNK</t>
  </si>
  <si>
    <t>FT21058084530139\BNK</t>
  </si>
  <si>
    <t>FT21058158901765\BNK</t>
  </si>
  <si>
    <t>FT21058084564430\BNK</t>
  </si>
  <si>
    <t>FT21058508902106\B60</t>
  </si>
  <si>
    <t>FT21058211155879\BNK</t>
  </si>
  <si>
    <t>FT21058211211499\BNK</t>
  </si>
  <si>
    <t>FT21058084663021\BNK</t>
  </si>
  <si>
    <t>FT21058330941856\BNK</t>
  </si>
  <si>
    <t>FT21058331080008\BNK</t>
  </si>
  <si>
    <t>FT21058644763382\BNK</t>
  </si>
  <si>
    <t>FT21058188220043\BNK</t>
  </si>
  <si>
    <t>FT21058746469025\BNK</t>
  </si>
  <si>
    <t>FT21058840041902\BNK</t>
  </si>
  <si>
    <t>Anh Chị Linh Hân</t>
  </si>
  <si>
    <t>Anh Chị Ngân Khôi</t>
  </si>
  <si>
    <t>Anh Hoàng Kỳ</t>
  </si>
  <si>
    <t>Cháu Trần Ngọc Anh- Trần Ái Linh- Trần Mỹ Linh</t>
  </si>
  <si>
    <t>Chị Trần Hồng Hạnh</t>
  </si>
  <si>
    <t>Chị Vũ Thị Hooạt</t>
  </si>
  <si>
    <t>Chị Hà Hoàng Yến</t>
  </si>
  <si>
    <t>Chị Bích Ngọc</t>
  </si>
  <si>
    <t>Chị Trần Liên</t>
  </si>
  <si>
    <t>Chị Đinh Thị Vân</t>
  </si>
  <si>
    <t>Fb oanh duong</t>
  </si>
  <si>
    <t>Anh Nguyễn Ngọc Tân</t>
  </si>
  <si>
    <t>Chị Mai Thị Hương Lan</t>
  </si>
  <si>
    <t>Cháu Vũ Thị Khương</t>
  </si>
  <si>
    <t>Anh Chị Kiên Thành- Trường Việt Úc</t>
  </si>
  <si>
    <t>Anh Nguyễn Lê Nam</t>
  </si>
  <si>
    <t>Chị Tống Thị Giang</t>
  </si>
  <si>
    <t>Nhà hảo tâm Lu Quan</t>
  </si>
  <si>
    <t>Anh Hoàng Đình Thanh</t>
  </si>
  <si>
    <t>Chị Lê Ngọc Linh</t>
  </si>
  <si>
    <t>Gia đình anh Phạm Hoàng Minh</t>
  </si>
  <si>
    <t>Chị Lại Thị Hoài</t>
  </si>
  <si>
    <t>Anh Chị Chung Hà</t>
  </si>
  <si>
    <t>Anh Đông Văn Điền</t>
  </si>
  <si>
    <t>Chị Nhung</t>
  </si>
  <si>
    <t>Chị Đinh Thị Phương Yến</t>
  </si>
  <si>
    <t>Anh Đỗ Hữu Vinh</t>
  </si>
  <si>
    <t>Chị Phạm Thị Huyền Trang</t>
  </si>
  <si>
    <t>Cháu Bi Bo</t>
  </si>
  <si>
    <t>Cháu Nguyễn Minh Châu</t>
  </si>
  <si>
    <t>Cháu Ngọc Hà- Thanh Trúc</t>
  </si>
  <si>
    <t>Chị Diệu Trúc</t>
  </si>
  <si>
    <t>Chị Đỗ Phương Dung</t>
  </si>
  <si>
    <t>Cháu Lê Anh Thư</t>
  </si>
  <si>
    <t>Nhà hảo tâm Dino</t>
  </si>
  <si>
    <t>Chị Nguyễn Lan</t>
  </si>
  <si>
    <t>Chị Hà Đắc Lăk</t>
  </si>
  <si>
    <t>Anh/Chị Nguyễn Minh Thuyết</t>
  </si>
  <si>
    <t>Chị Vũ Thị Thúy Vi</t>
  </si>
  <si>
    <t>Chị Nguyễn Thúy Ngọc</t>
  </si>
  <si>
    <t>Chị Thu Thủy</t>
  </si>
  <si>
    <t>Hai bé Kent Kem</t>
  </si>
  <si>
    <t>Chị Vũ Thị Hương</t>
  </si>
  <si>
    <t>Chị Nguyễn Thị Thúy Liên</t>
  </si>
  <si>
    <t>Chị Nguyễn Mai Phương</t>
  </si>
  <si>
    <t>Chị Trần Thị Thanh Loan</t>
  </si>
  <si>
    <t>Chị Lam Phương</t>
  </si>
  <si>
    <t>Chị Vũ Quỳnh Phương</t>
  </si>
  <si>
    <t>Cháu Phạm Quỳnh Phương</t>
  </si>
  <si>
    <t>Chị Vũ Thị Ánh Tuyết</t>
  </si>
  <si>
    <t>Chị Trần Thị Nhung</t>
  </si>
  <si>
    <t>Cháu Cao Thị Thu Huyền</t>
  </si>
  <si>
    <t>Chị Trần Thị Thu Hằng</t>
  </si>
  <si>
    <t>Chị Nguyễn Anh Thư</t>
  </si>
  <si>
    <t>Gia đình bé Tuệ An</t>
  </si>
  <si>
    <t>Anh Chị Tin Uyên</t>
  </si>
  <si>
    <t>Chị Lê Kim Oanh</t>
  </si>
  <si>
    <t>Chị Jenny Pham</t>
  </si>
  <si>
    <t>Cháu Nguyễn Tuấn Huy</t>
  </si>
  <si>
    <t>Hai Cháu Tài- Nguyên</t>
  </si>
  <si>
    <t>Chị Hằng</t>
  </si>
  <si>
    <t>Fb Thao Nguyen</t>
  </si>
  <si>
    <t>Chị Khổng Thị Đức Hậu</t>
  </si>
  <si>
    <t>Anh Nguyễn Hoàng Minh</t>
  </si>
  <si>
    <t>Chị Nguyễn Thị Thanh Huyền</t>
  </si>
  <si>
    <t>Chị Hoàng Thiên Hương</t>
  </si>
  <si>
    <t>Chị Lê Thị Eva</t>
  </si>
  <si>
    <t>Chị Hoàng Thị Lan Hương</t>
  </si>
  <si>
    <t>Chị Đỗ Thị Hà</t>
  </si>
  <si>
    <t>Anh Đặng Trọng Xuyên</t>
  </si>
  <si>
    <t>Chị Nguyễn Mai Chi</t>
  </si>
  <si>
    <t>Chị Hoàng Thị Mỹ Hồng</t>
  </si>
  <si>
    <t>Anh Minh Bảo</t>
  </si>
  <si>
    <t>Chị Lê Thị Ngọc Lan</t>
  </si>
  <si>
    <t>Chị Ngọc Dung</t>
  </si>
  <si>
    <t>Cháu Bùi An Trí- Bùi Tuấn Phong</t>
  </si>
  <si>
    <t>Chị Vũ Quỳnh Chi</t>
  </si>
  <si>
    <t>Chị Lê Thị Hải Yến</t>
  </si>
  <si>
    <t>Chị Đinh Thị Thanh Mai</t>
  </si>
  <si>
    <t>Cháu Trần Diệu Uyên</t>
  </si>
  <si>
    <t>Chị Dung Đào</t>
  </si>
  <si>
    <t>Chị Đỗ Thị Thu Hà</t>
  </si>
  <si>
    <t>Chị Đinh Diệu Linh</t>
  </si>
  <si>
    <t>Anh Trịnh Xuân Hòa</t>
  </si>
  <si>
    <t>Chị Nguyễn Thanh Hà</t>
  </si>
  <si>
    <t>Chị Lương Thị Phượng</t>
  </si>
  <si>
    <t>Chị Dương Hồng Anh</t>
  </si>
  <si>
    <t>Chị Vũ Thị Nguyệt Phương</t>
  </si>
  <si>
    <t>Chị Đỗ Thị Thúy</t>
  </si>
  <si>
    <t>Chị Nguyễn Thị Thanh Hương</t>
  </si>
  <si>
    <t>Chị Cúc Lưu</t>
  </si>
  <si>
    <t>Chị Quỳnh Chi</t>
  </si>
  <si>
    <t>Chị Bùi Thị Thu Hiền</t>
  </si>
  <si>
    <t>Chị Vũ Thị Thanh Thúy</t>
  </si>
  <si>
    <t>Chị Dương Thị Thùy Linh</t>
  </si>
  <si>
    <t>Chị Trịnh Thị Thanh Huyền</t>
  </si>
  <si>
    <t>Chị Đinh Thị Oanh</t>
  </si>
  <si>
    <t>Chị Trần Thị Thùy Dung</t>
  </si>
  <si>
    <t>Chị Nguyễn Thị Lan</t>
  </si>
  <si>
    <t>Chị Trang Hector</t>
  </si>
  <si>
    <t>Chị Lương Thị Hiếu</t>
  </si>
  <si>
    <t>Bé Ten Ten</t>
  </si>
  <si>
    <t>Fb Nang ha</t>
  </si>
  <si>
    <t>Chị Nguyễn Thùy Dung</t>
  </si>
  <si>
    <t>Chị Nguyễn Thị Hồng Hà</t>
  </si>
  <si>
    <t>Chị Lê Thị Hà</t>
  </si>
  <si>
    <t>Anh Võ Đức Khôi Nguyên</t>
  </si>
  <si>
    <t>Nhà hảo tâm Kate</t>
  </si>
  <si>
    <t>Chị Hiền Trần</t>
  </si>
  <si>
    <t>Bé Minh Khôi- Minh Long</t>
  </si>
  <si>
    <t>Anh Lê Quốc Thịnh</t>
  </si>
  <si>
    <t>Anh Phạm Đạt</t>
  </si>
  <si>
    <t>Chị Nguyễn Thùy Dương</t>
  </si>
  <si>
    <t>Chị Nguyễn Thị Hoan</t>
  </si>
  <si>
    <t>Chị Phạm Thu Quỳnh</t>
  </si>
  <si>
    <t>Anh Trường Hồng Thái</t>
  </si>
  <si>
    <t>Chị Phạm Bùi Minh Phương</t>
  </si>
  <si>
    <t>Chị Đào Thị Vân Anh</t>
  </si>
  <si>
    <t>Chị Trần Phương Thúy</t>
  </si>
  <si>
    <t xml:space="preserve"> Fb T_rang
Huyen Le </t>
  </si>
  <si>
    <t>Anh Tân Nhật</t>
  </si>
  <si>
    <t>Chị Hương Nguyễn</t>
  </si>
  <si>
    <t>Chị Ngân</t>
  </si>
  <si>
    <t>Chị Nguyễn Nguyệt Linh</t>
  </si>
  <si>
    <t>Chị Hoàng Thị Tuyết Nhung</t>
  </si>
  <si>
    <t>Chị Hoàng Thị Hằng</t>
  </si>
  <si>
    <t>Chị Nguyễn Ngọc Huyền</t>
  </si>
  <si>
    <t>Chị Chu Thị Thúy Hà</t>
  </si>
  <si>
    <t>Cháu Khiêm</t>
  </si>
  <si>
    <t>Anh Phạm Thanh Tùng</t>
  </si>
  <si>
    <t>Nhà hảo tâm GHMH</t>
  </si>
  <si>
    <t>Anh Khang An</t>
  </si>
  <si>
    <t>Chị Đỗ Thị Duyên</t>
  </si>
  <si>
    <t xml:space="preserve">Cháu Ngô Hà Vy (27 02 2018) </t>
  </si>
  <si>
    <t xml:space="preserve">Chị ThuyOkino </t>
  </si>
  <si>
    <t>Chị Thái Yến</t>
  </si>
  <si>
    <t>Chị Phạm Hoài Thu</t>
  </si>
  <si>
    <t>Chị Thảo</t>
  </si>
  <si>
    <t>Chị Trần Ngọc Anh</t>
  </si>
  <si>
    <t>Chị Trần Thị Hải</t>
  </si>
  <si>
    <t>Chị Thảo Vy Võ</t>
  </si>
  <si>
    <t>Mẹ con cháu Đức</t>
  </si>
  <si>
    <t>Anh Đặng Trí Dũng</t>
  </si>
  <si>
    <t>Cháu Nguyễn Gia Bảo</t>
  </si>
  <si>
    <t>Cháu Nguyễn Hà Linh</t>
  </si>
  <si>
    <t>Chị Lã Thị Thùy Dung</t>
  </si>
  <si>
    <t>Chị Nguyễn Thị Hồng Nhung</t>
  </si>
  <si>
    <t>Anh Đạt</t>
  </si>
  <si>
    <t>Chị Trần Thị Hoàng Hà</t>
  </si>
  <si>
    <t>Chị Nguyễn Thị Như Quỳnh</t>
  </si>
  <si>
    <t xml:space="preserve">Anh/chị lt Hao </t>
  </si>
  <si>
    <t>Chị Nguyễn Thị Hường</t>
  </si>
  <si>
    <t>Chị Chinh Trần</t>
  </si>
  <si>
    <t>Chị Chu Thu Hà</t>
  </si>
  <si>
    <t>Anh Nguyễn Hoàng Tiến</t>
  </si>
  <si>
    <t>Chị Nguyễn Thị Thúy Hằng</t>
  </si>
  <si>
    <t>Bé Quỳnh Chi</t>
  </si>
  <si>
    <t>Nhà hảo tâm NTL</t>
  </si>
  <si>
    <t>Chị Việt Chinh</t>
  </si>
  <si>
    <t>Chị Lê Thị Bích Thủy</t>
  </si>
  <si>
    <t>Anh Khôi Nguyên</t>
  </si>
  <si>
    <t>Cháu Trịnh Phan Quân</t>
  </si>
  <si>
    <t>Chị Nguyệt Nguyễn- Trang Thu Phạm- Vũ Tường Vi</t>
  </si>
  <si>
    <t>Chị Phương Phạm</t>
  </si>
  <si>
    <t>Chị Nguyễn Thị Lan Anh</t>
  </si>
  <si>
    <t>Chị Nguyễn Thị Quỳnh Loan</t>
  </si>
  <si>
    <t>Chị Hà Thị Thanh Chung</t>
  </si>
  <si>
    <t>Chị Vân-Thúy</t>
  </si>
  <si>
    <t>Chị Dương Thị Loan</t>
  </si>
  <si>
    <t>Chị Lê Thị Dung</t>
  </si>
  <si>
    <t>Chị Nguyễn Thị Thúy Nguyên và bé Tô Nguyễn Ngọc Lâm</t>
  </si>
  <si>
    <t>Chị Hương Lan</t>
  </si>
  <si>
    <t>Chị Chế Trần Tố Uyên</t>
  </si>
  <si>
    <t>Chị Trang Trần</t>
  </si>
  <si>
    <t>Fb Tran Hang nahmat</t>
  </si>
  <si>
    <t>Chị Lê Minh Ngọc</t>
  </si>
  <si>
    <t xml:space="preserve">Chị Nguyễn Ngọc Minh Minh 2005 LinhDam </t>
  </si>
  <si>
    <t>Chị Nguyễn Thanh</t>
  </si>
  <si>
    <t>Anh Lê Kim Trọng</t>
  </si>
  <si>
    <t>Chị Nguyễn Hà Kiều Ngân</t>
  </si>
  <si>
    <t>Chị Trịnh Thị Thu Trang</t>
  </si>
  <si>
    <t>Cháu Đức Tuệ</t>
  </si>
  <si>
    <t>Anh/Chị Tâm</t>
  </si>
  <si>
    <t>Chị Hoàng Hà My</t>
  </si>
  <si>
    <t>Chị Minh Loan</t>
  </si>
  <si>
    <t>Chị Kiều Thị Mai</t>
  </si>
  <si>
    <t>Chị Vũ Thị Minh Lộc</t>
  </si>
  <si>
    <t>Anh Quyết Lưu</t>
  </si>
  <si>
    <t xml:space="preserve">Chị Ann Lay </t>
  </si>
  <si>
    <t>Anh Vũ Tiến Thành</t>
  </si>
  <si>
    <t>Anh Tiến Uy</t>
  </si>
  <si>
    <t>Chị Nguyễn Thị Thu Trang</t>
  </si>
  <si>
    <t>Anh Chị Hiền Triệu</t>
  </si>
  <si>
    <t>Chị Ngô Minh Thảo</t>
  </si>
  <si>
    <t>Chị Nguyễn Thanh Huyền</t>
  </si>
  <si>
    <t>Chị Thanh Xuân</t>
  </si>
  <si>
    <t>Cháu Ngọc Anh</t>
  </si>
  <si>
    <t>Chị Nguyễn Mai Hoài Trúc</t>
  </si>
  <si>
    <t>Chị Tạ Hương Ly</t>
  </si>
  <si>
    <t>Chị Bùi Thị Thu Trang</t>
  </si>
  <si>
    <t>Chị Trần Bảo Ngọc</t>
  </si>
  <si>
    <t>Cháu Kiều Phương</t>
  </si>
  <si>
    <t>Chị Phạm Thị Hải Anh</t>
  </si>
  <si>
    <t>Chị Nguyễn Thị Tuyết Nga</t>
  </si>
  <si>
    <t>Cháu Đào Thiếu Hoa</t>
  </si>
  <si>
    <t>Anh Nguyễn Văn Tú</t>
  </si>
  <si>
    <t>Chị Hoàng Thị Lan</t>
  </si>
  <si>
    <t>Anh Vũ Đức Ngọc</t>
  </si>
  <si>
    <t>Anh Vũ Trung Kiên</t>
  </si>
  <si>
    <t>Chị Huyền Lê</t>
  </si>
  <si>
    <t>Anh Đỗ Thế Tân</t>
  </si>
  <si>
    <t>Nhà hảo tâm VHT</t>
  </si>
  <si>
    <t>Chị Nguyễn Thị Bông</t>
  </si>
  <si>
    <t>Chị Lê Thảo</t>
  </si>
  <si>
    <t>Chị Kiều Diễm</t>
  </si>
  <si>
    <t>Cháu Quỳnh Như</t>
  </si>
  <si>
    <t>Anh Chác Gia Phước</t>
  </si>
  <si>
    <t>Chị Chế Thị Tú Quyên</t>
  </si>
  <si>
    <t>Anh Nguyễn Anh Vũ</t>
  </si>
  <si>
    <t>Chị Ngô Kim Oanh</t>
  </si>
  <si>
    <t>Chị Nguyễn Dương</t>
  </si>
  <si>
    <t>Chị Trần Mai Linh</t>
  </si>
  <si>
    <t>Chị Phạm Thị Hương</t>
  </si>
  <si>
    <t>Chị Nguyễn Minh Ngọc</t>
  </si>
  <si>
    <t>Chị Trịnh Thúy Kiềều</t>
  </si>
  <si>
    <t>Chị Cao Thu Trang</t>
  </si>
  <si>
    <t>Anh Cao Thắng</t>
  </si>
  <si>
    <t>Bé Vy Nhi Thư</t>
  </si>
  <si>
    <t>Chị Nguyễn Thu Huyền</t>
  </si>
  <si>
    <t>Chị Nguyễn Thị Thanh Thương</t>
  </si>
  <si>
    <t>Cháu Lê Cao Khiết- Lê Cao Yến Khuê</t>
  </si>
  <si>
    <t>Cháu Dương và Khánh</t>
  </si>
  <si>
    <t>Chị Nguyễn Thị Diệu Huyền</t>
  </si>
  <si>
    <t>Chị Mai Phương</t>
  </si>
  <si>
    <t xml:space="preserve">Anh Chị Zhong Zhi Bin </t>
  </si>
  <si>
    <t>Chị Nguyễn Thị Bích Ngọc</t>
  </si>
  <si>
    <t>Chị Dương Thanh Thanh</t>
  </si>
  <si>
    <t>Đại lý Hector Thuy Nhung</t>
  </si>
  <si>
    <t>Chị Lê Ngân</t>
  </si>
  <si>
    <t xml:space="preserve"> fb GiangHoang</t>
  </si>
  <si>
    <t>Anh Nguyễn Khôi Nguyên</t>
  </si>
  <si>
    <t>Chị Lê Thị Thanh Huế</t>
  </si>
  <si>
    <t>Anh Trần Văn Ngọc- Ninh Bình</t>
  </si>
  <si>
    <t>Anh Phan Trung Thực</t>
  </si>
  <si>
    <t>Anh Trần Thành Nam- Ninh Bình</t>
  </si>
  <si>
    <t>Chị Lê Thị Thịnh</t>
  </si>
  <si>
    <t>Chị Phạm Nguyễn Linh Chi</t>
  </si>
  <si>
    <t>Anh Nguyễn Hoàng Tuấn</t>
  </si>
  <si>
    <t>Chị Lê Thị Thúy</t>
  </si>
  <si>
    <t>Chị Phạm Thị Thu Hà</t>
  </si>
  <si>
    <t>Chị Lê Thị Nhâm</t>
  </si>
  <si>
    <t>Chị Hà Sa My</t>
  </si>
  <si>
    <t>Cháu Nguyễn Anh Khôi</t>
  </si>
  <si>
    <t>Chị Khúc Thị Ngọc Bình</t>
  </si>
  <si>
    <t>Chị Phạm Hương</t>
  </si>
  <si>
    <t>Chị Vũ Thị Ngọc Thúy</t>
  </si>
  <si>
    <t>Chị N T T Thảo</t>
  </si>
  <si>
    <t>Chị Đỗ Hoa</t>
  </si>
  <si>
    <t>Chị Đào Mai Hồng</t>
  </si>
  <si>
    <t>Chị Nguyễn Thị Minh Trang</t>
  </si>
  <si>
    <t>Chị Huỳnh Thị Mỹ Dung</t>
  </si>
  <si>
    <t>Anh Nguyễn Văn Hiếu</t>
  </si>
  <si>
    <t>Nhà hảo tâm bvg</t>
  </si>
  <si>
    <t>Anh/Chị Duong Pear</t>
  </si>
  <si>
    <t>Gia đình Thiên Phúc</t>
  </si>
  <si>
    <t>Chị Phượng Lê</t>
  </si>
  <si>
    <t>Chị Võ Thị Mỹ Linh</t>
  </si>
  <si>
    <t>Cháu Đỗ Thúy Quỳnh</t>
  </si>
  <si>
    <t>Chị Lê Huyền</t>
  </si>
  <si>
    <t>Chị Thân Thị Lan</t>
  </si>
  <si>
    <t>Anh Đặng Anh Dũng</t>
  </si>
  <si>
    <t>Chị Nguyễn Thị Thế Thúy</t>
  </si>
  <si>
    <t>Chị Nguyễn Thị Thanh An</t>
  </si>
  <si>
    <t>Chị An Thị Tâm</t>
  </si>
  <si>
    <t>Chị Đỗ Thị Thanh Phương</t>
  </si>
  <si>
    <t>Chị Châu Thị Lương</t>
  </si>
  <si>
    <t>Chị Quỳnh Hoa</t>
  </si>
  <si>
    <t>Chị Trần Huyền Trang</t>
  </si>
  <si>
    <t>Chị Linh</t>
  </si>
  <si>
    <t xml:space="preserve">Chị PTL </t>
  </si>
  <si>
    <t>Nhà hảo tâm Jen</t>
  </si>
  <si>
    <t>Chị Tình</t>
  </si>
  <si>
    <t>Chị Nguyễn Thúy Lành</t>
  </si>
  <si>
    <t>Chị Nguyễn Thục Anh</t>
  </si>
  <si>
    <t>Chị Lý Thu Mai</t>
  </si>
  <si>
    <t>Anh Quang Anh</t>
  </si>
  <si>
    <t>Bé Sunny và Co_ol</t>
  </si>
  <si>
    <t>Chị Thùy Linh</t>
  </si>
  <si>
    <t>Chị Hoài</t>
  </si>
  <si>
    <t>Chị Nguyễn Thị Phương Hoàng</t>
  </si>
  <si>
    <t>Chị Phan Thị Hương</t>
  </si>
  <si>
    <t>Anh Nguyễn Hoàng Khải Minh</t>
  </si>
  <si>
    <t>Gia đình Bảo Bảo</t>
  </si>
  <si>
    <t>Chị Nguyễn Thị Thu Huệ</t>
  </si>
  <si>
    <t>Anh Chị Công Minh Meo Meo</t>
  </si>
  <si>
    <t>Chị Lê Hương Lan</t>
  </si>
  <si>
    <t>Chị Vũ Thị Hạnh</t>
  </si>
  <si>
    <t>Chị Nguyễn Thị Tú</t>
  </si>
  <si>
    <t>Chị Đinh Thị Thu Hà</t>
  </si>
  <si>
    <t>Chị Nguyễn Thị Thúy Hà</t>
  </si>
  <si>
    <t>Nhà hảo tâm lig</t>
  </si>
  <si>
    <t>Chị Nguyễn Thị Hoài</t>
  </si>
  <si>
    <t>Chị Nguyễn Thị Hương</t>
  </si>
  <si>
    <t>Anh Đậu Văn Toàn</t>
  </si>
  <si>
    <t>Chị Hạnh Ngọc</t>
  </si>
  <si>
    <t>Anh Phúc Cao</t>
  </si>
  <si>
    <t>Nhà hảo tâm Kemo</t>
  </si>
  <si>
    <t>Gia đình BeLiBo</t>
  </si>
  <si>
    <t>Chị Tuyết Châu</t>
  </si>
  <si>
    <t>Chị Dương Thị Thanh</t>
  </si>
  <si>
    <t>Cháu Trịnh Minh Phú</t>
  </si>
  <si>
    <t>Anh Trần Tuấn Vỹ</t>
  </si>
  <si>
    <t>Chị Vũ Bích Hạnh</t>
  </si>
  <si>
    <t>Chị Lê Thị Cẩm Tiến</t>
  </si>
  <si>
    <t>Chị Trần Thị Ngọc</t>
  </si>
  <si>
    <t>Cháu Linh</t>
  </si>
  <si>
    <t>Chị Nguyễn Thị Tường Linh</t>
  </si>
  <si>
    <t>Nhà hảo tâm JettH</t>
  </si>
  <si>
    <t>Chị Nguyễn Hạnh</t>
  </si>
  <si>
    <t>Chị Loan</t>
  </si>
  <si>
    <t>Chị Lương Sinh</t>
  </si>
  <si>
    <t>Anh Nguyễn Đức Kính</t>
  </si>
  <si>
    <t>Chị Nguyễn Thị Huyền Trang</t>
  </si>
  <si>
    <t>Chị Nguyễn Phương (50 Bích Câu)</t>
  </si>
  <si>
    <t>Chị Mai Thị Thu Thảo</t>
  </si>
  <si>
    <t>Anh/Chị Phạm Hoàng Lê</t>
  </si>
  <si>
    <t>Chị Bùi Thùy An</t>
  </si>
  <si>
    <t>Anh Hồ Đăng Việt</t>
  </si>
  <si>
    <t>Bé Bảo Nam- Tuệ An</t>
  </si>
  <si>
    <t>Chị Diệp Lâm Quỳnh Anh</t>
  </si>
  <si>
    <t>Anh Lê Văn Cảnh</t>
  </si>
  <si>
    <t>Chị Phạm Thị Vân Anh</t>
  </si>
  <si>
    <t xml:space="preserve">Bé Ruby va Collin </t>
  </si>
  <si>
    <t>Anh Hồ Minh Dũng</t>
  </si>
  <si>
    <t>Chị Mai Huỳnh</t>
  </si>
  <si>
    <t>Cháu Mai- Huy</t>
  </si>
  <si>
    <t>Anh Phạm Duy Quế</t>
  </si>
  <si>
    <t>Cháu Phạm Quốc Bảo</t>
  </si>
  <si>
    <t>Chị Đặng Thị Thu Hà</t>
  </si>
  <si>
    <t>Chị Dương Thanh Thúy</t>
  </si>
  <si>
    <t>Chị Trần Thị Hà</t>
  </si>
  <si>
    <t>Chị Nguyễn Thị Thúy</t>
  </si>
  <si>
    <t>Chị Hoàng Thị Trang</t>
  </si>
  <si>
    <t>Chị Nguyễn Lê Thanh Quỳnh</t>
  </si>
  <si>
    <t>Chị Trần Thị Ngọc Hà</t>
  </si>
  <si>
    <t>Chị Nguyễn Thị Hằng Nga</t>
  </si>
  <si>
    <t>Chị Hương Phan</t>
  </si>
  <si>
    <t>Chị Nguyễn Thị Huyền</t>
  </si>
  <si>
    <t>Anh Võ Trọng Nghĩa</t>
  </si>
  <si>
    <t>Cháu Đỗ Ngọc Anh</t>
  </si>
  <si>
    <t>Cô Đỗ Thanh Hương</t>
  </si>
  <si>
    <t>Chị Vũ Thị Kim Anh</t>
  </si>
  <si>
    <t>Chị Nguyễn Lê Phương</t>
  </si>
  <si>
    <t>Chị Nguyễn Thị Ngọc Anh</t>
  </si>
  <si>
    <t>Chị Dương Ngọc Bảo Phương</t>
  </si>
  <si>
    <t>MT236</t>
  </si>
  <si>
    <t>FT21060211685630\BNK</t>
  </si>
  <si>
    <t>FT21060982385193\B55</t>
  </si>
  <si>
    <t>FT21060124271470\BNK</t>
  </si>
  <si>
    <t>FT21060331215690\BNK</t>
  </si>
  <si>
    <t>FT21060103836441\BNK</t>
  </si>
  <si>
    <t>FT21060211791579\BNK</t>
  </si>
  <si>
    <t>FT21060103850139\BNK</t>
  </si>
  <si>
    <t>FT21060188473249\BNK</t>
  </si>
  <si>
    <t>FT21060264700742\BNK</t>
  </si>
  <si>
    <t>FT21060106003215\BNK</t>
  </si>
  <si>
    <t>FT21060264730038\BNK</t>
  </si>
  <si>
    <t>FT21060330724093\BNK</t>
  </si>
  <si>
    <t>FT21060183132942\B07</t>
  </si>
  <si>
    <t>FT21060239071354\BNK</t>
  </si>
  <si>
    <t>FT21060167489084\BNK</t>
  </si>
  <si>
    <t>FT21060102356151\BNK</t>
  </si>
  <si>
    <t>FT21060927723914\BNK</t>
  </si>
  <si>
    <t>FT21060124221400\BNK</t>
  </si>
  <si>
    <t>FT21060188705260\BNK</t>
  </si>
  <si>
    <t>FT21060124271075\BNK</t>
  </si>
  <si>
    <t>FT21060854627603\BNK</t>
  </si>
  <si>
    <t>FT21060239154098\BNK</t>
  </si>
  <si>
    <t>FT21060732404992\BNK</t>
  </si>
  <si>
    <t>FT21060757963953\BNK</t>
  </si>
  <si>
    <t>FT21060300212075\BNK</t>
  </si>
  <si>
    <t>FT21060895324864\BNK</t>
  </si>
  <si>
    <t>FT21060645290299\BNK</t>
  </si>
  <si>
    <t>FT21060374712407\BNK</t>
  </si>
  <si>
    <t>FT21060133103800\BNK</t>
  </si>
  <si>
    <t>FT21060072840311\BNK</t>
  </si>
  <si>
    <t>FT21060324465680\E18</t>
  </si>
  <si>
    <t>FT21060239240212\BNK</t>
  </si>
  <si>
    <t>FT21060627498000\BNK</t>
  </si>
  <si>
    <t>FT21060605465446\BNK</t>
  </si>
  <si>
    <t>FT21060374776769\BNK</t>
  </si>
  <si>
    <t>FT21060988877191\BNK</t>
  </si>
  <si>
    <t>FT21060262514071\BNK</t>
  </si>
  <si>
    <t>FT21060758070380\BNK</t>
  </si>
  <si>
    <t>FT21060904460697\BNK</t>
  </si>
  <si>
    <t>FT21060977736234\BNK</t>
  </si>
  <si>
    <t>FT21060265074539\BNK</t>
  </si>
  <si>
    <t>FT21060719308900\BNK</t>
  </si>
  <si>
    <t>FT21060728620765\BNK</t>
  </si>
  <si>
    <t>FT21060941478649\BNK</t>
  </si>
  <si>
    <t>FT21060124500208\BNK</t>
  </si>
  <si>
    <t>FT21060941487077\BNK</t>
  </si>
  <si>
    <t>FT21060828547700\BNK</t>
  </si>
  <si>
    <t>FT21060124541050\BNK</t>
  </si>
  <si>
    <t>FT21060184189079\BNK</t>
  </si>
  <si>
    <t>FT21060124951572\BNK</t>
  </si>
  <si>
    <t>FT21060359414728\B96</t>
  </si>
  <si>
    <t>FT21060189084430\BNK</t>
  </si>
  <si>
    <t>FT21060317101551\BNK</t>
  </si>
  <si>
    <t>FT21060983690905\BNK</t>
  </si>
  <si>
    <t>FT21060004449835\BNK</t>
  </si>
  <si>
    <t>FT21060307713087\BNK</t>
  </si>
  <si>
    <t>FT21060300557580\BNK</t>
  </si>
  <si>
    <t>FT21060317192032\BNK</t>
  </si>
  <si>
    <t>FT21060125002008\BNK</t>
  </si>
  <si>
    <t>FT21060346613019\BNK</t>
  </si>
  <si>
    <t>FT21060747344798\BNK</t>
  </si>
  <si>
    <t>FT21060375013384\BNK</t>
  </si>
  <si>
    <t>FT21060404439094\BNK</t>
  </si>
  <si>
    <t>FT21060941786039\BNK</t>
  </si>
  <si>
    <t>FT21060004609081\BNK</t>
  </si>
  <si>
    <t>FT21060265409682\BNK</t>
  </si>
  <si>
    <t>FT21060302817058\BNK</t>
  </si>
  <si>
    <t>FT21060317319768\BNK</t>
  </si>
  <si>
    <t>FT21060941833824\BNK</t>
  </si>
  <si>
    <t>FT21060262943216\BNK</t>
  </si>
  <si>
    <t>FT21060497000849\BNK</t>
  </si>
  <si>
    <t>FT21060497098076\BNK</t>
  </si>
  <si>
    <t>FT21060645845469\BNK</t>
  </si>
  <si>
    <t>FT21060683923710\BNK</t>
  </si>
  <si>
    <t>FT21060290471993\BNK</t>
  </si>
  <si>
    <t>FT21060447574353\BNK</t>
  </si>
  <si>
    <t>FT21060957311103\BNK</t>
  </si>
  <si>
    <t>FT21060447631105\BNK</t>
  </si>
  <si>
    <t>FT21060089407059\BNK</t>
  </si>
  <si>
    <t>FT21060386505394\BNK</t>
  </si>
  <si>
    <t>FT21060258548095\BNK</t>
  </si>
  <si>
    <t>FT21060704996681\BNK</t>
  </si>
  <si>
    <t>FT21060059550702\BNK</t>
  </si>
  <si>
    <t>FT21060705030335\BNK</t>
  </si>
  <si>
    <t>FT21060928595016\BNK</t>
  </si>
  <si>
    <t>FT21060330708409\BNK</t>
  </si>
  <si>
    <t>FT21060648973481\BNK</t>
  </si>
  <si>
    <t>FT21060945101071\BNK</t>
  </si>
  <si>
    <t>FT21060059642452\BNK</t>
  </si>
  <si>
    <t>FT21060897090605\BNK</t>
  </si>
  <si>
    <t>FT21060368823928\BNK</t>
  </si>
  <si>
    <t>FT21060734389412\BNK</t>
  </si>
  <si>
    <t>FT21060684152103\BNK</t>
  </si>
  <si>
    <t>FT21060649070034\BNK</t>
  </si>
  <si>
    <t>FT21060705119017\BNK</t>
  </si>
  <si>
    <t>FT21060978502720\BNK</t>
  </si>
  <si>
    <t>FT21060705156936\BNK</t>
  </si>
  <si>
    <t>FT21060928806435\BNK</t>
  </si>
  <si>
    <t>FT21060928810635\BNK</t>
  </si>
  <si>
    <t>FT21060185050521\BNK</t>
  </si>
  <si>
    <t>FT21060330942597\BNK</t>
  </si>
  <si>
    <t>FT21060185008230\BNK</t>
  </si>
  <si>
    <t>FT21060531800720\BNK</t>
  </si>
  <si>
    <t>FT21060006635351\BNK</t>
  </si>
  <si>
    <t>FT21060250040765\BNK</t>
  </si>
  <si>
    <t>FT21060705308477\BNK</t>
  </si>
  <si>
    <t>FT21060694070156\BNK</t>
  </si>
  <si>
    <t>FT21060168856951\BNK</t>
  </si>
  <si>
    <t>FT21060966365880\BNK</t>
  </si>
  <si>
    <t>FT21060062304002\BNK</t>
  </si>
  <si>
    <t>FT21060442615578\BNK</t>
  </si>
  <si>
    <t>FT21060723209104\BNK</t>
  </si>
  <si>
    <t>FT21060730197690\BNK</t>
  </si>
  <si>
    <t>FT21060344699645\BNK</t>
  </si>
  <si>
    <t>FT21060134930400\BNK</t>
  </si>
  <si>
    <t>FT21060381506001\BNK</t>
  </si>
  <si>
    <t>FT21060054557171\BNK</t>
  </si>
  <si>
    <t>FT21060892087000\BNK</t>
  </si>
  <si>
    <t>FT21060624420587\BNK</t>
  </si>
  <si>
    <t>FT21060730302099\BNK</t>
  </si>
  <si>
    <t>FT21060952510002\BNK</t>
  </si>
  <si>
    <t>FT21060084540070\BNK</t>
  </si>
  <si>
    <t>FT21060029061286\B46</t>
  </si>
  <si>
    <t>FT21060892129240\BNK</t>
  </si>
  <si>
    <t>FT21060344897941\BNK</t>
  </si>
  <si>
    <t>FT21060940190790\BNK</t>
  </si>
  <si>
    <t>FT21060952619197\BNK</t>
  </si>
  <si>
    <t>FT21060048902324\BNK</t>
  </si>
  <si>
    <t>FT21060730447725\BNK</t>
  </si>
  <si>
    <t>FT21060923750050\BNK</t>
  </si>
  <si>
    <t>FT21060380569591\BNK</t>
  </si>
  <si>
    <t>FT21060594235401\BNK</t>
  </si>
  <si>
    <t>FT21060268884651\BNK</t>
  </si>
  <si>
    <t>FT21060370620456\BNK</t>
  </si>
  <si>
    <t>FT21060587300212\BNK</t>
  </si>
  <si>
    <t>FT21060360464054\BNK</t>
  </si>
  <si>
    <t>FT21060001577949\BNK</t>
  </si>
  <si>
    <t>FT21060360516276\BNK</t>
  </si>
  <si>
    <t>FT21060013023634\B03</t>
  </si>
  <si>
    <t>FT21060360587756\BNK</t>
  </si>
  <si>
    <t>FT21060587484731\BNK</t>
  </si>
  <si>
    <t>FT21060644160076\BNK</t>
  </si>
  <si>
    <t>FT21060370898722\BNK</t>
  </si>
  <si>
    <t>FT21060924016089\BNK</t>
  </si>
  <si>
    <t>FT21060930581603\D86</t>
  </si>
  <si>
    <t>FT21060910800672\BNK</t>
  </si>
  <si>
    <t>FT21060625051469\BNK</t>
  </si>
  <si>
    <t>FT21060091950007\BNK</t>
  </si>
  <si>
    <t>FT21060058507594\BNK</t>
  </si>
  <si>
    <t>FT21060269461001\BNK</t>
  </si>
  <si>
    <t>FT21060665101857\B20</t>
  </si>
  <si>
    <t>FT21060381207063\BNK</t>
  </si>
  <si>
    <t>FT21060886093613\BNK</t>
  </si>
  <si>
    <t>FT21060730091130\BNK</t>
  </si>
  <si>
    <t>FT21060482208850\BNK</t>
  </si>
  <si>
    <t>FT21060269560001\BNK</t>
  </si>
  <si>
    <t>FT21060269561875\BNK</t>
  </si>
  <si>
    <t>FT21060748090909\B96</t>
  </si>
  <si>
    <t>FT21060886283566\BNK</t>
  </si>
  <si>
    <t>FT21060050622000\BNK</t>
  </si>
  <si>
    <t>FT21060345824130\BNK</t>
  </si>
  <si>
    <t>FT21060406458144\BNK</t>
  </si>
  <si>
    <t>FT21060271966799\BNK</t>
  </si>
  <si>
    <t>FT21060941313928\BNK</t>
  </si>
  <si>
    <t>FT21060381633505\BNK</t>
  </si>
  <si>
    <t>FT21060941324537\BNK</t>
  </si>
  <si>
    <t>FT21060435604491\BNK</t>
  </si>
  <si>
    <t>FT21060136299048\BNK</t>
  </si>
  <si>
    <t>FT21060527950074\BNK</t>
  </si>
  <si>
    <t>FT21060206304800\BNK</t>
  </si>
  <si>
    <t>FT21060722023024\BNK</t>
  </si>
  <si>
    <t>FT21060270090750\BNK</t>
  </si>
  <si>
    <t>FT21060886747309\BNK</t>
  </si>
  <si>
    <t>FT21060861634172\BNK</t>
  </si>
  <si>
    <t>FT21060206447024\BNK</t>
  </si>
  <si>
    <t>FT21060270187609\BNK</t>
  </si>
  <si>
    <t>FT21060670901524\B97</t>
  </si>
  <si>
    <t>FT21060730826193\BNK</t>
  </si>
  <si>
    <t>FT21060861830040\BNK</t>
  </si>
  <si>
    <t>FT21060255248037\BNK</t>
  </si>
  <si>
    <t>FT21060824370205\BNK</t>
  </si>
  <si>
    <t>FT21060365683464\BNK</t>
  </si>
  <si>
    <t>FT21060255590470\BNK</t>
  </si>
  <si>
    <t>FT21060471809400\BNK</t>
  </si>
  <si>
    <t>FT21060137146946\BNK</t>
  </si>
  <si>
    <t>FT21060660504681\BNK</t>
  </si>
  <si>
    <t>FT21060472686125\BNK</t>
  </si>
  <si>
    <t>FT21060943080798\BNK</t>
  </si>
  <si>
    <t>FT21060472781543\BNK</t>
  </si>
  <si>
    <t>FT21060524102571\B22</t>
  </si>
  <si>
    <t>FT21060796046903\BNK</t>
  </si>
  <si>
    <t>FT21060010559995\BNK</t>
  </si>
  <si>
    <t>FT21060861015087\BNK</t>
  </si>
  <si>
    <t>FT21060509186745\BNK</t>
  </si>
  <si>
    <t>FT21060083978535\BNK</t>
  </si>
  <si>
    <t>FT21060386758260\BNK</t>
  </si>
  <si>
    <t>FT21060893367168\BNK</t>
  </si>
  <si>
    <t>FT21060419007817\BNK</t>
  </si>
  <si>
    <t>FT21060291964552\BNK</t>
  </si>
  <si>
    <t>FT21060915748132\BNK</t>
  </si>
  <si>
    <t>FT21060300527574\BNK</t>
  </si>
  <si>
    <t>FT21060910463230\C75</t>
  </si>
  <si>
    <t>FT21060084830023\BNK</t>
  </si>
  <si>
    <t>FT21060508764993\BNK</t>
  </si>
  <si>
    <t>FT21060455430443\BNK</t>
  </si>
  <si>
    <t>FT21060568465958\BNK</t>
  </si>
  <si>
    <t>FT21060643306473\BNK</t>
  </si>
  <si>
    <t>FT21060930430480\BNK</t>
  </si>
  <si>
    <t>FT21060116657180\BNK</t>
  </si>
  <si>
    <t>FT21060647903539\BNK</t>
  </si>
  <si>
    <t>FT21060206513060\BNK</t>
  </si>
  <si>
    <t>FT21060557860636\BNK</t>
  </si>
  <si>
    <t>FT21060455459038\BNK</t>
  </si>
  <si>
    <t>FT21060084921044\BNK</t>
  </si>
  <si>
    <t>FT21060206530494\BNK</t>
  </si>
  <si>
    <t>FT21060227554989\BNK</t>
  </si>
  <si>
    <t>FT21060250081215\BNK</t>
  </si>
  <si>
    <t>FT21060300634241\BNK</t>
  </si>
  <si>
    <t>FT21060386947483\BNK</t>
  </si>
  <si>
    <t>FT21060481199332\BNK</t>
  </si>
  <si>
    <t>FT21060858241294\BNK</t>
  </si>
  <si>
    <t>FT21060206643067\BNK</t>
  </si>
  <si>
    <t>FT21060289948471\BNK</t>
  </si>
  <si>
    <t>FT21060227703602\BNK</t>
  </si>
  <si>
    <t>FT21060227708391\BNK</t>
  </si>
  <si>
    <t>FT21060558051086\BNK</t>
  </si>
  <si>
    <t>FT21060930636409\BNK</t>
  </si>
  <si>
    <t>FT21060874962960\BNK</t>
  </si>
  <si>
    <t>FT21060440800456\BNK</t>
  </si>
  <si>
    <t>FT21060159392280\BNK</t>
  </si>
  <si>
    <t>FT21060930729647\BNK</t>
  </si>
  <si>
    <t>FT21060721396063\BNK</t>
  </si>
  <si>
    <t>FT21060099839703\BNK</t>
  </si>
  <si>
    <t>FT21060761429917\BNK</t>
  </si>
  <si>
    <t>FT21060367700284\BNK</t>
  </si>
  <si>
    <t>FT21060930850760\BNK</t>
  </si>
  <si>
    <t>FT21060159520980\BNK</t>
  </si>
  <si>
    <t>FT21060200697315\BNK</t>
  </si>
  <si>
    <t>FT21060409532122\BNK</t>
  </si>
  <si>
    <t>FT21060460095569\BNK</t>
  </si>
  <si>
    <t>FT21060721794671\BNK</t>
  </si>
  <si>
    <t>FT21060440353458\BNK</t>
  </si>
  <si>
    <t>FT21060611081480\BNK</t>
  </si>
  <si>
    <t>FT21060038850535\BNK</t>
  </si>
  <si>
    <t>FT21060003414938\BNK</t>
  </si>
  <si>
    <t>FT21060292809832\BNK</t>
  </si>
  <si>
    <t>FT21060441524802\BNK</t>
  </si>
  <si>
    <t>FT21060440758404\BNK</t>
  </si>
  <si>
    <t>FT21060766742200\BNK</t>
  </si>
  <si>
    <t>FT21060386395446\BNK</t>
  </si>
  <si>
    <t>FT21060003670259\BNK</t>
  </si>
  <si>
    <t>FT21060758804993\BNK</t>
  </si>
  <si>
    <t>FT21060510419007\BNK</t>
  </si>
  <si>
    <t>FT21060011056195\BNK</t>
  </si>
  <si>
    <t>FT21060003747885\BNK</t>
  </si>
  <si>
    <t>FT21060117990902\BNK</t>
  </si>
  <si>
    <t>FT21060441862754\BNK</t>
  </si>
  <si>
    <t>FT21060043413849\BNK</t>
  </si>
  <si>
    <t>FT21060759251233\BNK</t>
  </si>
  <si>
    <t>FT21060311503042\BNK</t>
  </si>
  <si>
    <t>FT21060660500078\BNK</t>
  </si>
  <si>
    <t>FT21060908620885\BNK</t>
  </si>
  <si>
    <t>FT21060430924360\BNK</t>
  </si>
  <si>
    <t>FT21060343005910\BNK</t>
  </si>
  <si>
    <t>FT21060150534134\BNK</t>
  </si>
  <si>
    <t>FT21060053438227\BNK</t>
  </si>
  <si>
    <t>FT21060421189790\BNK</t>
  </si>
  <si>
    <t>FT21060150724585\BNK</t>
  </si>
  <si>
    <t>FT21060205434184\BNK</t>
  </si>
  <si>
    <t>FT21060051057520\BNK</t>
  </si>
  <si>
    <t>FT21060150920541\BNK</t>
  </si>
  <si>
    <t>FT21060589564100\BNK</t>
  </si>
  <si>
    <t>Chị Nguyễn Thanh Thúy</t>
  </si>
  <si>
    <t>Chị Vũ Thị Lan Phương</t>
  </si>
  <si>
    <t>Anh Phạm Bách Khánh An</t>
  </si>
  <si>
    <t>Chị Đào Ngọc Quyên</t>
  </si>
  <si>
    <t>Chị LTQPhuong - Hà Thu Phương</t>
  </si>
  <si>
    <t>Chị HanKa</t>
  </si>
  <si>
    <t>Chị Lý Thu Huyền</t>
  </si>
  <si>
    <t>Cháu Phạm Nguyễn Bảo Minh</t>
  </si>
  <si>
    <t>Chị Tuyết Nguyễn</t>
  </si>
  <si>
    <t>Chị Nguyễn Thị Hằng</t>
  </si>
  <si>
    <t>Chị Hiếu Phương</t>
  </si>
  <si>
    <t>Anh Nguyễn Việt Hùng</t>
  </si>
  <si>
    <t>Anh Bùi Minh Dương</t>
  </si>
  <si>
    <t>Cháu Phạm Quỳnh Chi</t>
  </si>
  <si>
    <t>Anh Nguyễn Hoài Phúc</t>
  </si>
  <si>
    <t>Chị Mai Thị Thúy</t>
  </si>
  <si>
    <t>Chị Hồ Thu Hằng</t>
  </si>
  <si>
    <t>Anh Trịnh Xuân Lam</t>
  </si>
  <si>
    <t>Chị Giang Lê</t>
  </si>
  <si>
    <t>Anh/Chị Nguyễn Thanh Ngọc Trần</t>
  </si>
  <si>
    <t>Chị Trần Thị Hoàng Anh</t>
  </si>
  <si>
    <t>Chị Nguyễn Thị Phương Lâm</t>
  </si>
  <si>
    <t>Anh Khoa</t>
  </si>
  <si>
    <t>Chị Lương Kiều Linh</t>
  </si>
  <si>
    <t>Anh Lê Thanh Tùng</t>
  </si>
  <si>
    <t>Chị Lê Nga</t>
  </si>
  <si>
    <t>Anh Văn</t>
  </si>
  <si>
    <t>Chị Nguyễn Thị Ngọc Lê</t>
  </si>
  <si>
    <t>Anh Việt Anh</t>
  </si>
  <si>
    <t>Chị Nguyễn Phương Liên</t>
  </si>
  <si>
    <t>Gia đình Mickey</t>
  </si>
  <si>
    <t>Chị Thu Hà</t>
  </si>
  <si>
    <t>Chị Lương Thị Thùy</t>
  </si>
  <si>
    <t>Anh Nguyễn Hữu Đạt</t>
  </si>
  <si>
    <t>Chị Thúy Nga</t>
  </si>
  <si>
    <t>Chị Ngô Thị Hồng Diễm</t>
  </si>
  <si>
    <t>Nhà hảo tâm tamndh</t>
  </si>
  <si>
    <t>Chị Nguyễn Thị Thu Hoa</t>
  </si>
  <si>
    <t>Chị Phạm Khánh Ly</t>
  </si>
  <si>
    <t>Chị Phương</t>
  </si>
  <si>
    <t>Chị Trần Kiều Chinh</t>
  </si>
  <si>
    <t>Chị Hà Thu Phương</t>
  </si>
  <si>
    <t>Chị Dương Thùy Dung\</t>
  </si>
  <si>
    <t>Chị Phạm Thị Thêu</t>
  </si>
  <si>
    <t>Anh/Chị Lê Hoàng Tú Anh</t>
  </si>
  <si>
    <t>Chị Thủy</t>
  </si>
  <si>
    <t>Chị Châu</t>
  </si>
  <si>
    <t>Chị Nguyễn Thị Hải Anh</t>
  </si>
  <si>
    <t>Anh Phạm Minh Tuấn</t>
  </si>
  <si>
    <t xml:space="preserve">Chị Ngọc hh88 </t>
  </si>
  <si>
    <t>Anh/Chị Phùng Lim</t>
  </si>
  <si>
    <t>Cháu Gia Minh Thu Hường</t>
  </si>
  <si>
    <t>Chị LMN và gia đình</t>
  </si>
  <si>
    <t>Chị Phạm Thị Huyền</t>
  </si>
  <si>
    <t>Chị Nhung Phan</t>
  </si>
  <si>
    <t>Chị Vũ Thị Kim Chi</t>
  </si>
  <si>
    <t>Chị Vũ Thị Huệ</t>
  </si>
  <si>
    <t>Chị Nguyễn Tú Nữ</t>
  </si>
  <si>
    <t>Chị Nguyễn Thị Quang Anh</t>
  </si>
  <si>
    <t>Anh/Chị Atular Nguyen</t>
  </si>
  <si>
    <t>Anh Lữ Đình Lộc</t>
  </si>
  <si>
    <t>Chị Trần Thanh Thủy</t>
  </si>
  <si>
    <t>Chị Lê Thị Ánh Linh</t>
  </si>
  <si>
    <t>Chị Nguyễn Thị Vân Anh</t>
  </si>
  <si>
    <t>Chị Trần Thùy Trang</t>
  </si>
  <si>
    <t>Chị Trần Thu Thủy</t>
  </si>
  <si>
    <t>Chị Nguyễn Thị Liêm</t>
  </si>
  <si>
    <t>Chị Trần Diệu Hà</t>
  </si>
  <si>
    <t>Anh Nguyễn Minh Thịnh</t>
  </si>
  <si>
    <t>Chị Phạm Thị Quế</t>
  </si>
  <si>
    <t>Anh Trần Văn Kiên</t>
  </si>
  <si>
    <t>Bé Nguyễn Sơn</t>
  </si>
  <si>
    <t>Chị Lê Thị Cẩm Thơ</t>
  </si>
  <si>
    <t>Chị Nguyễn Thị Minh Châu</t>
  </si>
  <si>
    <t>Chị Lê Diệu Thúy</t>
  </si>
  <si>
    <t>Chị Thu Phương</t>
  </si>
  <si>
    <t>Chị Đỗ Quyên</t>
  </si>
  <si>
    <t>Nhà hảo tâm Hoa Tây Tựu</t>
  </si>
  <si>
    <t>Chị Nguyễn Tường Vy</t>
  </si>
  <si>
    <t>Chị Vân Lê</t>
  </si>
  <si>
    <t>Chị Nguyễn Thị Phương Thảo</t>
  </si>
  <si>
    <t>Anh Nguyễn Tuấn Anh</t>
  </si>
  <si>
    <t>Chị Trần Anh Thư</t>
  </si>
  <si>
    <t>Chị Triệu Quỳnh Trang</t>
  </si>
  <si>
    <t>Chị Khánh Vân</t>
  </si>
  <si>
    <t>Cháu Hoàng Tú Anh</t>
  </si>
  <si>
    <t>Nhà hảo tâm Quy Thien Duc</t>
  </si>
  <si>
    <t>Cháu Bảo Khánh</t>
  </si>
  <si>
    <t>Anh Phan Đình Hiển</t>
  </si>
  <si>
    <t>Chị Lê Thị Ái</t>
  </si>
  <si>
    <t>Chị Thúy Hường</t>
  </si>
  <si>
    <t>Cháu Nguyễn Phạm Khôi Nguyên</t>
  </si>
  <si>
    <t>Chị Trần Thị Ngân</t>
  </si>
  <si>
    <t>Chị Lê Thị Thu Thủy</t>
  </si>
  <si>
    <t>Chị Nguyễn Khánh Vân</t>
  </si>
  <si>
    <t>Chị Thảo Nhi</t>
  </si>
  <si>
    <t>Chị Trần Phương Thủy</t>
  </si>
  <si>
    <t>Chị Nguyễn Thanh Xuân</t>
  </si>
  <si>
    <t>Cháu Gia Hiếu</t>
  </si>
  <si>
    <t>Chị Yến Phương</t>
  </si>
  <si>
    <t>Chị Phương Hồng</t>
  </si>
  <si>
    <t>Chị Bùi Thị Thúy</t>
  </si>
  <si>
    <t>Chị Thân Thị Dịu</t>
  </si>
  <si>
    <t>Bé Phúc Anh</t>
  </si>
  <si>
    <t>Anh/Chị Lưu Linh</t>
  </si>
  <si>
    <t>Chị Đỗ Thị Ngọc Diễm</t>
  </si>
  <si>
    <t>Chị Phan Thị Bích Trâm</t>
  </si>
  <si>
    <t>Chị Lê Thị Thu Hường</t>
  </si>
  <si>
    <t>Cháu Lê Thị Huyền</t>
  </si>
  <si>
    <t>Chị Hoàng Hoài Thu</t>
  </si>
  <si>
    <t>Gia đình bé Minh Trang- Quỳnh Mai- Tuệ Minh</t>
  </si>
  <si>
    <t>Chị Lưu Diệu Linh</t>
  </si>
  <si>
    <t>Chị Trương Thị Thúy Hằng</t>
  </si>
  <si>
    <t>Bé Phương Nhi</t>
  </si>
  <si>
    <t>Chị Lê Quỳnh Trang</t>
  </si>
  <si>
    <t>Nhà hảo tâm Constant Nguyen</t>
  </si>
  <si>
    <t>Chị Lê Hằng</t>
  </si>
  <si>
    <t>Chị Bùi Yến</t>
  </si>
  <si>
    <t>Anh Thân Đức Thành- Chị Huỳnh Thị Hạnh</t>
  </si>
  <si>
    <t>Anh Nguyễn Đức Trí</t>
  </si>
  <si>
    <t>Chị Nguyễn Bảo Ngọc</t>
  </si>
  <si>
    <t>Chị Kim Chi</t>
  </si>
  <si>
    <t>Chị Nguyễn Thị Liên</t>
  </si>
  <si>
    <t>Chị Đào Thị Diễm Hương</t>
  </si>
  <si>
    <t>Chị Nguyễn Mai Hương</t>
  </si>
  <si>
    <t>Chị Đoàn Thị Huyền Trang</t>
  </si>
  <si>
    <t>Chị Nguyễn Đào Minh Anh</t>
  </si>
  <si>
    <t>Chị Đỗ Anh Nga</t>
  </si>
  <si>
    <t>Chị Kim Linh</t>
  </si>
  <si>
    <t>Chị Lê Thị Thùy Dung</t>
  </si>
  <si>
    <t>Cháu Nguyễn Tuệ Anh</t>
  </si>
  <si>
    <t>Chị Hồng Võ</t>
  </si>
  <si>
    <t>Chị Tạ Thị Thúy Hằng</t>
  </si>
  <si>
    <t>Anh/Chị Nguyễn Hoàng Hà</t>
  </si>
  <si>
    <t>Gia đình Le Van Van</t>
  </si>
  <si>
    <t>Chị Phạm Thu Phương</t>
  </si>
  <si>
    <t>Chị Đàm Thị Tuyết Chinh</t>
  </si>
  <si>
    <t>Chị Phạm Thị Hải Ly</t>
  </si>
  <si>
    <t>Anh Nguyê Trung Hậu</t>
  </si>
  <si>
    <t>Chị Phạm Hồng Loan</t>
  </si>
  <si>
    <t>Chị Nguyễn Kim Phượng</t>
  </si>
  <si>
    <t>Chị Nguyễn Thị Hải Yến</t>
  </si>
  <si>
    <t>Chị Nguyễn Khánh Linh</t>
  </si>
  <si>
    <t>Chị Giang Vũ</t>
  </si>
  <si>
    <t>Anh/Chị Hà Dương</t>
  </si>
  <si>
    <t>Cháu Phương Hằng</t>
  </si>
  <si>
    <t>Chị Đỗ Vân Anh</t>
  </si>
  <si>
    <t>Cháu Gia Phong- Gia Anh</t>
  </si>
  <si>
    <t>Chị Đỗ Bích Ngọc</t>
  </si>
  <si>
    <t xml:space="preserve"> Nhà hảo tâm nguyenbig4b_ank</t>
  </si>
  <si>
    <t>Chị Lê Thị Ngọc</t>
  </si>
  <si>
    <t>Chị Dương Thị Vân</t>
  </si>
  <si>
    <t xml:space="preserve">Nhà hảo tâm Dylan Khoi Stubbs </t>
  </si>
  <si>
    <t>Chị Nguyễn Thị Minh Thu</t>
  </si>
  <si>
    <t>Chị Nguyễn Thị Hải Vân</t>
  </si>
  <si>
    <t>Chị Lê Thị Thanh</t>
  </si>
  <si>
    <t>Chị Vũ Thị Ngọc Yến</t>
  </si>
  <si>
    <t>Chị Trịnh Thị Trúc</t>
  </si>
  <si>
    <t xml:space="preserve">fb huongthu </t>
  </si>
  <si>
    <t>Anh Nguyễn Ngọc Minh</t>
  </si>
  <si>
    <t>Chị Nga</t>
  </si>
  <si>
    <t>Anh Chị Huy Hà</t>
  </si>
  <si>
    <t>Chị Xuân Hoài</t>
  </si>
  <si>
    <t>Chị Nhung Nguyễn</t>
  </si>
  <si>
    <t>Cháu Dư Nam Khánh</t>
  </si>
  <si>
    <t>Chị Lưu Tâm</t>
  </si>
  <si>
    <t>Anh Hoàng Anh Đức</t>
  </si>
  <si>
    <t>Chị Trần Huuỳnh Thanh Tâm</t>
  </si>
  <si>
    <t>Chị Trịnh Thị Phương Thảo</t>
  </si>
  <si>
    <t>Chị Phan Thu Hằng</t>
  </si>
  <si>
    <t>Chị Đặng Thị Tươi</t>
  </si>
  <si>
    <t>FB Thanh zn</t>
  </si>
  <si>
    <t>Chị Đinh Hiền</t>
  </si>
  <si>
    <t>Chị Đinh Thị Thiết</t>
  </si>
  <si>
    <t>Cháu Hà Vy</t>
  </si>
  <si>
    <t>Chị Lâm Kim Liên</t>
  </si>
  <si>
    <t>Chị Đỗ Hoàng Diệu Linh</t>
  </si>
  <si>
    <t>Chị Nguyễn Thị Thanh Trâm</t>
  </si>
  <si>
    <t>Anh Thân Việt Đức</t>
  </si>
  <si>
    <t>Anh Đặng Kim Long</t>
  </si>
  <si>
    <t>Anh Nguyễn Văn Nam</t>
  </si>
  <si>
    <t>FT21061421562608\BNK</t>
  </si>
  <si>
    <t>FT21061595960731\BNK</t>
  </si>
  <si>
    <t>FT21061098913467\BNK</t>
  </si>
  <si>
    <t>FT21061827885583\B09</t>
  </si>
  <si>
    <t>FT21061581584799\BNK</t>
  </si>
  <si>
    <t>FT21061431806407\BNK</t>
  </si>
  <si>
    <t>FT21061507514407\BNK</t>
  </si>
  <si>
    <t>FT21061662774299\BNK</t>
  </si>
  <si>
    <t>FT21061663006630\BNK</t>
  </si>
  <si>
    <t>FT21061883048901\BNK</t>
  </si>
  <si>
    <t>FT21061392052070\BNK</t>
  </si>
  <si>
    <t>FT21061074510071\BNK</t>
  </si>
  <si>
    <t>FT21061015702048\BNK</t>
  </si>
  <si>
    <t>FT21061202557064\BNK</t>
  </si>
  <si>
    <t>FT21061588317678\BNK</t>
  </si>
  <si>
    <t>FT21061096166758\BNK</t>
  </si>
  <si>
    <t>FT21061753095660\BNK</t>
  </si>
  <si>
    <t>FT21061540840837\C75</t>
  </si>
  <si>
    <t>FT21061290333008\BNK</t>
  </si>
  <si>
    <t>FT21061460463986\C66</t>
  </si>
  <si>
    <t>FT21061804685626\BNK</t>
  </si>
  <si>
    <t>FT21061599797890\BNK</t>
  </si>
  <si>
    <t>FT21061407850740\BNK</t>
  </si>
  <si>
    <t>FT21061680340029\BNK</t>
  </si>
  <si>
    <t>FT21061110775450\BNK</t>
  </si>
  <si>
    <t>FT21061318817502\BNK</t>
  </si>
  <si>
    <t>FT21061950753295\BNK</t>
  </si>
  <si>
    <t>FT21061558626162\BNK</t>
  </si>
  <si>
    <t>FT21061664146022\BNK</t>
  </si>
  <si>
    <t>FT21061470542668\BNK</t>
  </si>
  <si>
    <t>FT21061588894042\BNK</t>
  </si>
  <si>
    <t>FT21061440090670\BNK</t>
  </si>
  <si>
    <t>FT21061173993397\BNK</t>
  </si>
  <si>
    <t>FT21061111256494\BNK</t>
  </si>
  <si>
    <t>FT21061239226736\BNK</t>
  </si>
  <si>
    <t>FT21061802331890\BNK</t>
  </si>
  <si>
    <t>FT21061957076822\BNK</t>
  </si>
  <si>
    <t>FT21061424426657\BNK</t>
  </si>
  <si>
    <t>FT21061900061773\BNK</t>
  </si>
  <si>
    <t>FT21061664737940\BNK</t>
  </si>
  <si>
    <t>FT21061353953151\B09</t>
  </si>
  <si>
    <t>FT21061424661234\BNK</t>
  </si>
  <si>
    <t>FT21061473126125\C66</t>
  </si>
  <si>
    <t>FT21061880805905\BR1</t>
  </si>
  <si>
    <t>FT21061240500004\BNK</t>
  </si>
  <si>
    <t>FT21061678002682\BNK</t>
  </si>
  <si>
    <t>FT21061846328960\BNK</t>
  </si>
  <si>
    <t>FT21061957490579\BNK</t>
  </si>
  <si>
    <t>FT21061049438900\BNK</t>
  </si>
  <si>
    <t>FT21061975680818\BNK</t>
  </si>
  <si>
    <t>FT21061521406607\BNK</t>
  </si>
  <si>
    <t>FT21061589842045\BNK</t>
  </si>
  <si>
    <t>FT21061446790638\BNK</t>
  </si>
  <si>
    <t>FT21061521038924\BNK</t>
  </si>
  <si>
    <t>FT21061503684016\BNK</t>
  </si>
  <si>
    <t>FT21061484479054\BNK</t>
  </si>
  <si>
    <t>FT21061376723046\BNK</t>
  </si>
  <si>
    <t>FT21061002154612\BNK</t>
  </si>
  <si>
    <t>FT21061518715635\BNK</t>
  </si>
  <si>
    <t>FT21061034735792\BNK</t>
  </si>
  <si>
    <t>FT21061066196451\BNK</t>
  </si>
  <si>
    <t>FT21061238401595\BNK</t>
  </si>
  <si>
    <t>FT21061002307407\BNK</t>
  </si>
  <si>
    <t>FT21061307217939\BNK</t>
  </si>
  <si>
    <t>FT21061687024055\C13</t>
  </si>
  <si>
    <t>FT21061590947059\BNK</t>
  </si>
  <si>
    <t>FT21061122436016\BNK</t>
  </si>
  <si>
    <t>Bé Phan Hiếu Kiên</t>
  </si>
  <si>
    <t>Anh Thế Bảo</t>
  </si>
  <si>
    <t>Bé Kubin</t>
  </si>
  <si>
    <t>Bé Khánh Chi</t>
  </si>
  <si>
    <t>Anh Đức An</t>
  </si>
  <si>
    <t>Chị Nguyễn Thị Thùy Dương</t>
  </si>
  <si>
    <t>Cháu Phạm Thị Hoa</t>
  </si>
  <si>
    <t>Chị Uyên Lê DN</t>
  </si>
  <si>
    <t>Chị Nguyễn Thị Như Ngọc</t>
  </si>
  <si>
    <t>Chị Lê Thị Thanh Hải</t>
  </si>
  <si>
    <t>Chị Đặng Thị Đếm</t>
  </si>
  <si>
    <t>Anh Hải</t>
  </si>
  <si>
    <t>Anh Nguyễn Đức Lâm</t>
  </si>
  <si>
    <t>Chị Lê Phương Hoa</t>
  </si>
  <si>
    <t>Cháu Nguyễn Công Minh</t>
  </si>
  <si>
    <t>Nhà hảo tâm CA</t>
  </si>
  <si>
    <t>Anh Trần Thiên Phú</t>
  </si>
  <si>
    <t>Chị Trang Thu Trần</t>
  </si>
  <si>
    <t>Chị Hiền Đặng</t>
  </si>
  <si>
    <t>Chị THUY EMMA</t>
  </si>
  <si>
    <t>Chị Nguyễn Thị Bích Vân</t>
  </si>
  <si>
    <t>Cháu Nguyễn Khôi Nguyên- Trí Khang</t>
  </si>
  <si>
    <t>Cô Diệp</t>
  </si>
  <si>
    <t>Chị Lê Quỳnh Thơ</t>
  </si>
  <si>
    <t>Chị Vũ Lại Huyền</t>
  </si>
  <si>
    <t>Chị Phạm Thị Hằng</t>
  </si>
  <si>
    <t>Cháu Nguyễn Thảo Linh và Nguyễn Thế Minh</t>
  </si>
  <si>
    <t>Anh Nguyễn Ngọc Tuấn</t>
  </si>
  <si>
    <t>FT21062002947494\BNK</t>
  </si>
  <si>
    <t>FT21062007486910\BNK</t>
  </si>
  <si>
    <t>FT21062703757060\BNK</t>
  </si>
  <si>
    <t>FT21062338539792\BNK</t>
  </si>
  <si>
    <t>FT21062372007704\BNK</t>
  </si>
  <si>
    <t>FT21062030977020\BNK</t>
  </si>
  <si>
    <t>FT21062302269082\BNK</t>
  </si>
  <si>
    <t>FT21062966803620\BNK</t>
  </si>
  <si>
    <t>FT21062798025799\BNK</t>
  </si>
  <si>
    <t>FT21062172375580\BNK</t>
  </si>
  <si>
    <t>FT21062032679524\BNK</t>
  </si>
  <si>
    <t>FT21062680394058\BNK</t>
  </si>
  <si>
    <t>FT21062014661999\BNK</t>
  </si>
  <si>
    <t>FT21062989032000\BNK</t>
  </si>
  <si>
    <t>FT21062945797179\BNK</t>
  </si>
  <si>
    <t>FT21062530960058\B91</t>
  </si>
  <si>
    <t>FT21062132037355\BNK</t>
  </si>
  <si>
    <t>FT21062657072112\BNK</t>
  </si>
  <si>
    <t>FT21062357808700\BNK</t>
  </si>
  <si>
    <t>FT21062258300451\E30</t>
  </si>
  <si>
    <t>FT21062611572520\BNK</t>
  </si>
  <si>
    <t>FT21062313325214\BNK</t>
  </si>
  <si>
    <t>FT21062611657913\BNK</t>
  </si>
  <si>
    <t>FT21062288566729\BNK</t>
  </si>
  <si>
    <t>FT21062926048826\BNK</t>
  </si>
  <si>
    <t>FT21062933698749\BNK</t>
  </si>
  <si>
    <t>FT21062588101451\BNK</t>
  </si>
  <si>
    <t>FT21062611900796\BNK</t>
  </si>
  <si>
    <t>FT21062387320076\BNK</t>
  </si>
  <si>
    <t>FT21062090409544\BNK</t>
  </si>
  <si>
    <t>FT21062090410347\BNK</t>
  </si>
  <si>
    <t>FT21062132764294\BNK</t>
  </si>
  <si>
    <t>FT21062482748242\BNK</t>
  </si>
  <si>
    <t>FT21062289049109\BNK</t>
  </si>
  <si>
    <t>FT21062245435610\BNK</t>
  </si>
  <si>
    <t>FT21062970525612\BNK</t>
  </si>
  <si>
    <t>FT21062909028988\BNK</t>
  </si>
  <si>
    <t>FT21062066523406\BNK</t>
  </si>
  <si>
    <t>FT21062572535660\BNK</t>
  </si>
  <si>
    <t>FT21062247550660\BNK</t>
  </si>
  <si>
    <t>FT21062557923318\B15</t>
  </si>
  <si>
    <t>FT21062885792123\BNK</t>
  </si>
  <si>
    <t>FT21062039655707\BNK</t>
  </si>
  <si>
    <t>FT21062087840778\BNK</t>
  </si>
  <si>
    <t>FT21062524864528\BNK</t>
  </si>
  <si>
    <t>FT21062103673050\BNK</t>
  </si>
  <si>
    <t>FT21062240260387\BNK</t>
  </si>
  <si>
    <t>FT21062102575235\BNK</t>
  </si>
  <si>
    <t>FT21062733908093\BNK</t>
  </si>
  <si>
    <t>FT21062059368137\BNK</t>
  </si>
  <si>
    <t>FT21062603710097\BNK</t>
  </si>
  <si>
    <t>Chị Hoàng Thị Huyền</t>
  </si>
  <si>
    <t>Bác Lê Thị Phúc</t>
  </si>
  <si>
    <t>Chị Châu Thị Cẩm Thúy</t>
  </si>
  <si>
    <t>Chị Trần Vân Hằng</t>
  </si>
  <si>
    <t>Nhà hảo tâm Kunkon</t>
  </si>
  <si>
    <t>Anh/Chị Trịnh Gia Thủy</t>
  </si>
  <si>
    <t>Chị Trần Thảo Nhi</t>
  </si>
  <si>
    <t>Cháu Nguyễn Văn An</t>
  </si>
  <si>
    <t>Chị Ngọc Mai</t>
  </si>
  <si>
    <t>Chị Nga Nguyễn</t>
  </si>
  <si>
    <t>Anh Phạm Hoài Nam</t>
  </si>
  <si>
    <t>Anh Đặng Thanh Hoằng</t>
  </si>
  <si>
    <t>Chị Huyền Nguyễn</t>
  </si>
  <si>
    <t>Anh Nguyễn Tuấn Dũng</t>
  </si>
  <si>
    <t>Anh Lê Hoàng Trung</t>
  </si>
  <si>
    <t>Chị Võ Thị Thu Vân</t>
  </si>
  <si>
    <t>Chị Phan Thị Ngọc Lệ</t>
  </si>
  <si>
    <t>Anh Trần Vượng</t>
  </si>
  <si>
    <t>Chị Đặng Thị Bích Thủy</t>
  </si>
  <si>
    <t>Chị Mai Trần</t>
  </si>
  <si>
    <t>Gia đình cháu Kiều Minh Khang</t>
  </si>
  <si>
    <t>Nhà hảo tâm Ng Hai Tinh</t>
  </si>
  <si>
    <t>Chị Nguyễn Linh Phương</t>
  </si>
  <si>
    <t>FB Hoang Tien Dat</t>
  </si>
  <si>
    <t>Anh/Chị Nguyễn Lan Chi- Phạm Văn Tâm</t>
  </si>
  <si>
    <t>Anh Kha</t>
  </si>
  <si>
    <t>Chị Bảo Anh</t>
  </si>
  <si>
    <t>Chị Nguyễn Thị Thanh Nga</t>
  </si>
  <si>
    <t>Chị Nguyễn Trúc Linh</t>
  </si>
  <si>
    <t>Chị Ngọc Anh</t>
  </si>
  <si>
    <t>Chị Huỳnh Lê Bảo Châu</t>
  </si>
  <si>
    <t>FB HANH CAM</t>
  </si>
  <si>
    <t>FT21063119073886\BNK</t>
  </si>
  <si>
    <t>FT21063806063038\BNK</t>
  </si>
  <si>
    <t>FT21063514225408\BNK</t>
  </si>
  <si>
    <t>FT21063561483477\B11</t>
  </si>
  <si>
    <t>FT21063469221285\BNK</t>
  </si>
  <si>
    <t>FT21063804780980\B77</t>
  </si>
  <si>
    <t>FT21063639620753\BNK</t>
  </si>
  <si>
    <t>FT21063039695288\C55</t>
  </si>
  <si>
    <t>FT21063465004516\BNK</t>
  </si>
  <si>
    <t>FT21063328943008\BNK</t>
  </si>
  <si>
    <t>FT21063450368118\BNK</t>
  </si>
  <si>
    <t>FT21063232640806\BNK</t>
  </si>
  <si>
    <t>FT21063912970905\BR1</t>
  </si>
  <si>
    <t>FT21063422349364\BNK</t>
  </si>
  <si>
    <t>FT21063329068948\BNK</t>
  </si>
  <si>
    <t>FT21063509017480\BNK</t>
  </si>
  <si>
    <t>FT21063420400340\BNK</t>
  </si>
  <si>
    <t>FT21063914140609\BNK</t>
  </si>
  <si>
    <t>FT21063003839004\BNK</t>
  </si>
  <si>
    <t>FT21063473969366\BNK</t>
  </si>
  <si>
    <t>FT21063450858199\BNK</t>
  </si>
  <si>
    <t>FT21063826908421\BNK</t>
  </si>
  <si>
    <t>FT21063577930102\BNK</t>
  </si>
  <si>
    <t>FT21063143955430\BNK</t>
  </si>
  <si>
    <t>FT21063584090040\BNK</t>
  </si>
  <si>
    <t>FT21063620703766\BNK</t>
  </si>
  <si>
    <t>FT21063000166180\BNK</t>
  </si>
  <si>
    <t>FT21063515053679\BNK</t>
  </si>
  <si>
    <t>FT21063150888846\BNK</t>
  </si>
  <si>
    <t>FT21063904989297\BNK</t>
  </si>
  <si>
    <t>FT21063710208501\BNK</t>
  </si>
  <si>
    <t>FT21063020409419\BNK</t>
  </si>
  <si>
    <t>Chị Trần Thúy Liễu</t>
  </si>
  <si>
    <t>Cháu Bùi Khánh Linh</t>
  </si>
  <si>
    <t>Cháu Lê Thanh Bình</t>
  </si>
  <si>
    <t>Cô Phương</t>
  </si>
  <si>
    <t>Anh Nguyễn Công Long</t>
  </si>
  <si>
    <t>Anh Tony Anh Tuan</t>
  </si>
  <si>
    <t>Anh Thành- Chị Hạnh</t>
  </si>
  <si>
    <t>Nhà hảo tâm Nha68</t>
  </si>
  <si>
    <t>Chị Phan Nguyễn Trang Thanh</t>
  </si>
  <si>
    <t>Anh Phi</t>
  </si>
  <si>
    <t>Chị Đặng Mỹ Anh</t>
  </si>
  <si>
    <t>Chị Nguyễn Thị Hoa</t>
  </si>
  <si>
    <t>Chị Lan Hương</t>
  </si>
  <si>
    <t>Chị Bùi Thị Liên</t>
  </si>
  <si>
    <t>Chị Phan Thị Kim Thanh</t>
  </si>
  <si>
    <t>Chị Trần Thị Thanh Hương</t>
  </si>
  <si>
    <t>Chị Phạm Thị Minh Thúy</t>
  </si>
  <si>
    <t>Chị Nguyệt AHU</t>
  </si>
  <si>
    <t>Chị Trần Thị Hồng</t>
  </si>
  <si>
    <t>Chị Mai Thu Hà</t>
  </si>
  <si>
    <t>FT21064904316542\E31</t>
  </si>
  <si>
    <t>FT21064869061874\BNK</t>
  </si>
  <si>
    <t>FT21064744094458\BNK</t>
  </si>
  <si>
    <t>FT21064116984703\BNK</t>
  </si>
  <si>
    <t>FT21064397706091\BNK</t>
  </si>
  <si>
    <t>FT21064236051504\BNK</t>
  </si>
  <si>
    <t>FT21064260474079\BNK</t>
  </si>
  <si>
    <t>FT21064073366907\BNK</t>
  </si>
  <si>
    <t>FT21064700833756\BNK</t>
  </si>
  <si>
    <t>FT21064176020323\BNK</t>
  </si>
  <si>
    <t>FT21064841390428\E59</t>
  </si>
  <si>
    <t>FT21064083203710\BNK</t>
  </si>
  <si>
    <t>FT21064854400167\BNK</t>
  </si>
  <si>
    <t>FT21065606168798\BNK</t>
  </si>
  <si>
    <t>FT21065181016030\BNK</t>
  </si>
  <si>
    <t>FT21065478169712\B19</t>
  </si>
  <si>
    <t>FT21065661684764\BNK</t>
  </si>
  <si>
    <t>FT21065325900530\BNK</t>
  </si>
  <si>
    <t>FT21065591508317\BNK</t>
  </si>
  <si>
    <t>Chị Trần Thị Nga</t>
  </si>
  <si>
    <t>Chị Hạnh Phan</t>
  </si>
  <si>
    <t>Chị Hoàng Thị Ninh</t>
  </si>
  <si>
    <t>Chị Vũ Thị Thảo</t>
  </si>
  <si>
    <t>Anh Nguyễn Chí Long</t>
  </si>
  <si>
    <t>Cháu Võ Nguyễn Ngọc Lâm</t>
  </si>
  <si>
    <t>Cháu Bùu Huyền Thanh</t>
  </si>
  <si>
    <t>FT21067371400445\BNK</t>
  </si>
  <si>
    <t>FT21067782451238\BNK</t>
  </si>
  <si>
    <t>FT21067307235026\BNK</t>
  </si>
  <si>
    <t>FT21067242398170\BNK</t>
  </si>
  <si>
    <t>FT21067084685658\BNK</t>
  </si>
  <si>
    <t>FT21067012072058\BNK</t>
  </si>
  <si>
    <t>FT21067764910946\BNK</t>
  </si>
  <si>
    <t>FT21067552025445</t>
  </si>
  <si>
    <t>FT21067452232327\BNK</t>
  </si>
  <si>
    <t>FT21067202106900\BNK</t>
  </si>
  <si>
    <t>Cháu Nguyễn Phương Nga</t>
  </si>
  <si>
    <t>Chị Quỳnh Nga</t>
  </si>
  <si>
    <t>Cháu Long Anh Thu</t>
  </si>
  <si>
    <t>FT21068077840334\BNK</t>
  </si>
  <si>
    <t>FT21068298665318\BNK</t>
  </si>
  <si>
    <t>FT21068772243749\BNK</t>
  </si>
  <si>
    <t>FT21068928108100\BNK</t>
  </si>
  <si>
    <t>FT21068170396685\BNK</t>
  </si>
  <si>
    <t>FT21068463161081\BNK</t>
  </si>
  <si>
    <t>FT21068658014000\B04</t>
  </si>
  <si>
    <t>FT21068880486841\BNK</t>
  </si>
  <si>
    <t>FT21068096180244\BNK</t>
  </si>
  <si>
    <t>FT21068463461009\BNK</t>
  </si>
  <si>
    <t>FT21068876020500\BNK</t>
  </si>
  <si>
    <t>FT21068825163000\BNK</t>
  </si>
  <si>
    <t>Chị Nguyễn Thị Thu Hà</t>
  </si>
  <si>
    <t>Chị Đỗ Thị Thúy Vân</t>
  </si>
  <si>
    <t>Anh Bình An</t>
  </si>
  <si>
    <t>Chị Trần Kiều Oanh</t>
  </si>
  <si>
    <t>FT21069499046747\BNK</t>
  </si>
  <si>
    <t>FT21069409084065\BNK</t>
  </si>
  <si>
    <t>FT21069825650005\BNK</t>
  </si>
  <si>
    <t>FT21069009752852\BNK</t>
  </si>
  <si>
    <t>FT21069150604389\BNK</t>
  </si>
  <si>
    <t>FT21069521505303\BNK</t>
  </si>
  <si>
    <t>FT21069292307058\BNK</t>
  </si>
  <si>
    <t>FT21069587560253\BNK</t>
  </si>
  <si>
    <t>FT21069150905802\BNK</t>
  </si>
  <si>
    <t>FT21069092982001\BNK</t>
  </si>
  <si>
    <t>FT21069587922640\BNK</t>
  </si>
  <si>
    <t>FT21069703107002\BNK</t>
  </si>
  <si>
    <t>FT21069448000143\BNK</t>
  </si>
  <si>
    <t>FT21069144085676\BNK</t>
  </si>
  <si>
    <t>Cháu Thủy Chi</t>
  </si>
  <si>
    <t>Mẹ Hòa</t>
  </si>
  <si>
    <t>Chị Nguyễn Hương Giang</t>
  </si>
  <si>
    <t>Chị Đỗ Thị Thanh Hà</t>
  </si>
  <si>
    <t>Anh Gia Minh</t>
  </si>
  <si>
    <t>Chị Đoàn Thị Hương Quỳnh</t>
  </si>
  <si>
    <t>Chị Võ Thị Thanh Trúc</t>
  </si>
  <si>
    <t>Anh Hà Việt Nguyên</t>
  </si>
  <si>
    <t>Thanh toán viện phí cho MT234- Cháu Hoàng Mỹ Linh</t>
  </si>
  <si>
    <t>MT234</t>
  </si>
  <si>
    <t>FT21070566551514\BNK</t>
  </si>
  <si>
    <t>FT21070141105184\BNK</t>
  </si>
  <si>
    <t>FT21070699408046\B52</t>
  </si>
  <si>
    <t>FT21070402384507\BNK</t>
  </si>
  <si>
    <t>FT21070100017451\BNK</t>
  </si>
  <si>
    <t>FT21070597632042\BNK</t>
  </si>
  <si>
    <t>FT21070341648256\BNK</t>
  </si>
  <si>
    <t>FT21070024405417\BNK</t>
  </si>
  <si>
    <t>FT21070215660528\BNK</t>
  </si>
  <si>
    <t>FT21070530081465\BNK</t>
  </si>
  <si>
    <t>FT21070310232598\BNK</t>
  </si>
  <si>
    <t>Gia đình Ken</t>
  </si>
  <si>
    <t>FB Tran Leonor</t>
  </si>
  <si>
    <t>Chị Trần Thị Minh Hồng</t>
  </si>
  <si>
    <t>Anh Nguyễn Duy Long</t>
  </si>
  <si>
    <t xml:space="preserve">Rút tiền sinh hoạt phí cho MT238- Cháu Lương Thanh Tùng </t>
  </si>
  <si>
    <t>Rút tiền sinh hooạt phí cho MT236- Cháu Hà Thu Phương</t>
  </si>
  <si>
    <t>MT238</t>
  </si>
  <si>
    <t>Rút tiền sinh hooạt phí cho MT237- Cháu Đỗ Xuân Phúc</t>
  </si>
  <si>
    <t>FT21071136887748\BNK</t>
  </si>
  <si>
    <t>FT21071180086954\BNK</t>
  </si>
  <si>
    <t>FT21071007050160\BNK</t>
  </si>
  <si>
    <t>FT21071986000023\BNK</t>
  </si>
  <si>
    <t>FT21072405971428\BNK</t>
  </si>
  <si>
    <t>FT21072794400110\BNK</t>
  </si>
  <si>
    <t>FT21072625832132\BNK</t>
  </si>
  <si>
    <t>FT21072230041601\BNK</t>
  </si>
  <si>
    <t>FT21072576291407\BNK</t>
  </si>
  <si>
    <t>FT21072107811029\BNK</t>
  </si>
  <si>
    <t>FT21072471001542\BNK</t>
  </si>
  <si>
    <t>FT21072869385286\BNK</t>
  </si>
  <si>
    <t>Chị Lizzie Thanh Phan</t>
  </si>
  <si>
    <t>Chị Hà Ls</t>
  </si>
  <si>
    <t>FT21074801680840\BNK</t>
  </si>
  <si>
    <t>FT21074126641234\BNK</t>
  </si>
  <si>
    <t>FT21074118326146\BNK</t>
  </si>
  <si>
    <t>FT21074247838365\BNK</t>
  </si>
  <si>
    <t>FT21074395904961\BNK</t>
  </si>
  <si>
    <t>FT21074485922101\BNK</t>
  </si>
  <si>
    <t>FT21074810761209\BNK</t>
  </si>
  <si>
    <t>FT21074830087740\BNK</t>
  </si>
  <si>
    <t>FT21074840075947\BNK</t>
  </si>
  <si>
    <t>FT21074321980308\BNK</t>
  </si>
  <si>
    <t>FT21074352894906\BNK</t>
  </si>
  <si>
    <t>Chị Nguyễn Thị Minh Hương</t>
  </si>
  <si>
    <t>Gia đình Anh Nguyễn Văn Công</t>
  </si>
  <si>
    <t>Chị Trịnh Thị Nga</t>
  </si>
  <si>
    <t>Chị Phạm Thị Quỳnh Trang</t>
  </si>
  <si>
    <t>MT237</t>
  </si>
  <si>
    <t>FT21079571789746\BNK</t>
  </si>
  <si>
    <t>FT21079074017335\BNK</t>
  </si>
  <si>
    <t>FT21079744740660\BNK</t>
  </si>
  <si>
    <t>FT21079372242999\BNK</t>
  </si>
  <si>
    <t>FT21079004530040\BNK</t>
  </si>
  <si>
    <t>FT21079076688648\BNK</t>
  </si>
  <si>
    <t>FT21079816013074\BNK</t>
  </si>
  <si>
    <t>FT21081005061224\BNK</t>
  </si>
  <si>
    <t>FT21081608843679\BNK</t>
  </si>
  <si>
    <t>FT21081031599940\BNK</t>
  </si>
  <si>
    <t>FT21081754700710\BNK</t>
  </si>
  <si>
    <t>FT21081788396627\BNK</t>
  </si>
  <si>
    <t>FT21081120979086\BNK</t>
  </si>
  <si>
    <t>FT21081038066151\BNK</t>
  </si>
  <si>
    <t>FT21081265427831\BNK</t>
  </si>
  <si>
    <t>13/03/2021</t>
  </si>
  <si>
    <t>15/03/2021</t>
  </si>
  <si>
    <t>Chị Nguyễn Thị Anh Thư</t>
  </si>
  <si>
    <t>Chị Nguyễn Thị Trang</t>
  </si>
  <si>
    <t>Chị Oanh</t>
  </si>
  <si>
    <t>Chú Phùng Minh</t>
  </si>
  <si>
    <t>Chị Nguyễn Mỹ Linh</t>
  </si>
  <si>
    <t>Chị Hoàng Nguyễn Hà Linh</t>
  </si>
  <si>
    <t>17/03/2021</t>
  </si>
  <si>
    <t>FT21076265153679\BNK</t>
  </si>
  <si>
    <t>FT21075012053111\BNK</t>
  </si>
  <si>
    <t>FT21075631081026\BNK</t>
  </si>
  <si>
    <t>16/03/2021</t>
  </si>
  <si>
    <t>Chuyển khoản sang tài khoản chính thức của Quỹ Hạnh phúc cho mọi người (TK: 6661166666666)</t>
  </si>
  <si>
    <t>FT21075801323325\BNK</t>
  </si>
  <si>
    <t>FT21075535783007\BNK</t>
  </si>
  <si>
    <t>Chị Trần Thị Loan</t>
  </si>
  <si>
    <t>FT21077919340567\BNK</t>
  </si>
  <si>
    <t>FT21077025750008\BNK</t>
  </si>
  <si>
    <t>FT21077079855133\BNK</t>
  </si>
  <si>
    <t>Chị Vũ Thị Chuyên</t>
  </si>
  <si>
    <t xml:space="preserve">Lãi thu được từ sổ tiết kiệm 6,5 tỷ </t>
  </si>
  <si>
    <t xml:space="preserve">
- Trích 500.000.000 đồng làm sổ tiết kiệm thời hạn 1 tháng kể từ ngày 16/09/2020 tới ngày 16/10/2020. Sổ sẽ tự động quay vòng với tiền gửi mới bao gồm tiền gốc và tiền lãi lũy kế.                                                               - Trích 500.000.000 đồng làm sổ tiết kiệm thời hạn 3 tháng kể từ ngày 14/12/2020 tới ngày 14/03/2021. Sổ sẽ tự động quay vòng với tiền gửi mới bao gồm tiền gốc và tiền lãi lũy kế.                                                                 - Ngày 16/03/2021 tất toán sổ 6,5 tỷ thu được số tiền lãi là: 135,432,113 đồng</t>
  </si>
  <si>
    <t>FT21083050708072\BNK</t>
  </si>
  <si>
    <t>FT21084099290490\BNK</t>
  </si>
  <si>
    <t>0590198999999-20210325</t>
  </si>
  <si>
    <t>Chị Lương Hà Diệu Ngọc</t>
  </si>
  <si>
    <t>FT21085450718282\BNK</t>
  </si>
  <si>
    <t>FT21085822113627\BNK</t>
  </si>
  <si>
    <t>FT21085081032923\BNK</t>
  </si>
  <si>
    <t>FT21085204018123\BNK</t>
  </si>
  <si>
    <t>FT21085476240136\BNK</t>
  </si>
  <si>
    <t>FT21085803232876\BNK</t>
  </si>
  <si>
    <t>FT21085803287161\BNK</t>
  </si>
  <si>
    <t>FT21086723286898\BNK</t>
  </si>
  <si>
    <t>FT21086788079232\BNK</t>
  </si>
  <si>
    <t>FT21086618038465\BNK</t>
  </si>
  <si>
    <t>FT21086761024494\BNK</t>
  </si>
  <si>
    <t>FT21086281090013\BNK</t>
  </si>
  <si>
    <t>FT21086172530591\BNK</t>
  </si>
  <si>
    <t>FT21086596510498\BNK</t>
  </si>
  <si>
    <t>FT21086078403941\BNK</t>
  </si>
  <si>
    <t>FT21086806402575\BNK</t>
  </si>
  <si>
    <t>FT21086787969454\BNK</t>
  </si>
  <si>
    <t>FT21086064022137\BNK</t>
  </si>
  <si>
    <t>FT21086716726731\BNK</t>
  </si>
  <si>
    <t>FT21086537442830\BNK</t>
  </si>
  <si>
    <t>FT21086190704480\BNK</t>
  </si>
  <si>
    <t>FT21086716905198\BNK</t>
  </si>
  <si>
    <t>FT21086717059071\BNK</t>
  </si>
  <si>
    <t>Chị Nguyễn Thúy Tưởng</t>
  </si>
  <si>
    <t>Chị Trang Phương Hằng</t>
  </si>
  <si>
    <t>Anh Nguyễn Phúc Khôi Nguyên</t>
  </si>
  <si>
    <t>Chị Minh Trang</t>
  </si>
  <si>
    <t>Chị Huyền dolphin</t>
  </si>
  <si>
    <t>Chị Phạm Hằng</t>
  </si>
  <si>
    <t>Chị Nguyễn Thị Thanh</t>
  </si>
  <si>
    <t>Cháu Khánh và Lâm</t>
  </si>
  <si>
    <t>Chị Phạm Thị Thanh Hồng</t>
  </si>
  <si>
    <t>Mẹ Hoa</t>
  </si>
  <si>
    <t>FT21088293767724\BNK</t>
  </si>
  <si>
    <t>FT21088003473285\BNK</t>
  </si>
  <si>
    <t>FT21088046741984\BNK</t>
  </si>
  <si>
    <t>FT21088410086758\BNK</t>
  </si>
  <si>
    <t>FT21088206193695\BNK</t>
  </si>
  <si>
    <t>FT21089731905529\BNK</t>
  </si>
  <si>
    <t>Anh Hà Đức Tùng</t>
  </si>
  <si>
    <t>Chị Nguyễn Minh Thảo</t>
  </si>
  <si>
    <t xml:space="preserve">
- Trích 500.000.000 đồng làm sổ tiết kiệm thời hạn 1 tháng kể từ ngày 16/09/2020 tới ngày 16/10/2020. Sổ sẽ tự động quay vòng với tiền gửi mới bao gồm tiền gốc và tiền lãi lũy kế.                                                               - Trích 500.000.000 đồng làm sổ tiết kiệm thời hạn 3 tháng kể từ ngày 14/12/2020 tới ngày 14/03/2021. Sổ sẽ tự động quay vòng với tiền gửi mới bao gồm tiền gốc và tiền lãi lũy kế.                                                                 </t>
  </si>
  <si>
    <t>FT21091242470186\BNK</t>
  </si>
  <si>
    <t>FT21091600002017\BNK</t>
  </si>
  <si>
    <t>FT21092657979895\BNK</t>
  </si>
  <si>
    <t>FT21092635097709\BNK</t>
  </si>
  <si>
    <t>FT21092869612261\BNK</t>
  </si>
  <si>
    <t>FT21092645406614\BNK</t>
  </si>
  <si>
    <t>FT21092170607350\BNK</t>
  </si>
  <si>
    <t>FT21092002516789\BNK</t>
  </si>
  <si>
    <t>FT21093257877708\BNK</t>
  </si>
  <si>
    <t>Chị Trần Gia Thiên Phước</t>
  </si>
  <si>
    <t>Chị Đỗ Diệu Thúy</t>
  </si>
  <si>
    <t>Chị Nguyễn Thị Hiền</t>
  </si>
  <si>
    <t>Anh Nguyễn Trọng Đức</t>
  </si>
  <si>
    <t>Rút tiền sinh hoạt phí cho MT240- Cháu Lê Thị An</t>
  </si>
  <si>
    <t>Rút tiền sinh hoạt phí cho MT239 - Cháu Hoàng Thanh Trúc</t>
  </si>
  <si>
    <t xml:space="preserve">Rút tiền sinh hoạt phí cho MT241 - Cháu Lê Thị Tươi </t>
  </si>
  <si>
    <t>Rút tiền sinh hoạt phí cho MT242 - Cháu Triệu Hà My</t>
  </si>
  <si>
    <t>MT241-242</t>
  </si>
  <si>
    <t>MT241</t>
  </si>
  <si>
    <t>FT21095402600338\BNK</t>
  </si>
  <si>
    <t>Chị Trần Thị Hoài Phương</t>
  </si>
  <si>
    <t>FT21095800703961\BNK</t>
  </si>
  <si>
    <t>FT21096602808136\BNK</t>
  </si>
  <si>
    <t>FT21096792555003\BNK</t>
  </si>
  <si>
    <t>Anh Chị Khanghye</t>
  </si>
  <si>
    <t>Gia đình Anh Tuấn Anh và Gia đình Anh Sơn</t>
  </si>
  <si>
    <t>Thanh toán viện phí cho MT237- Cháu Lương Thanh Tùng</t>
  </si>
  <si>
    <t>FT21097806090604\BNK</t>
  </si>
  <si>
    <t>FT21097509742534\BNK</t>
  </si>
  <si>
    <t>FT21098454976675\BNK</t>
  </si>
  <si>
    <t>FT21098363176401\BNK</t>
  </si>
  <si>
    <t>FT21098241796080\BNK</t>
  </si>
  <si>
    <t>Anh Nguyễn Hải Tình</t>
  </si>
  <si>
    <t>Chị Vũ Thị Thúy Quỳnh</t>
  </si>
  <si>
    <t>FT21090972802100\BNK</t>
  </si>
  <si>
    <t>FT21090590700799\BNK</t>
  </si>
  <si>
    <t>FT21090166936790\BNK</t>
  </si>
  <si>
    <t>FT21090944229689\BNK</t>
  </si>
  <si>
    <t>Nhà hảo tâm MONIQUE</t>
  </si>
  <si>
    <t>Anh Tuấn</t>
  </si>
  <si>
    <t>FT21102907057503\BNK</t>
  </si>
  <si>
    <t>FT21102261758268\B13</t>
  </si>
  <si>
    <t>FT21102411622006\BNK</t>
  </si>
  <si>
    <t>FT21102400483180\BNK</t>
  </si>
  <si>
    <t>FT21102005561356\BNK</t>
  </si>
  <si>
    <t>FT21102566841439\BNK</t>
  </si>
  <si>
    <t>FT21102085943244\BNK</t>
  </si>
  <si>
    <t>FT21102621730640\BNK</t>
  </si>
  <si>
    <t>FT21102559367139\BNK</t>
  </si>
  <si>
    <t>FT21102460402493\B75</t>
  </si>
  <si>
    <t>FT21102146402053\BNK</t>
  </si>
  <si>
    <t>FT21102104951628\BNK</t>
  </si>
  <si>
    <t>FT21102264906070\BNK</t>
  </si>
  <si>
    <t>FT21102378082730\BNK</t>
  </si>
  <si>
    <t>FT21102231882539\BNK</t>
  </si>
  <si>
    <t>FT21102472202501\BNK</t>
  </si>
  <si>
    <t>FT21102114930133\BNK</t>
  </si>
  <si>
    <t>FT21102117403498\BNK</t>
  </si>
  <si>
    <t>FT21102387181903\BNK</t>
  </si>
  <si>
    <t>FT21102117202603\BNK</t>
  </si>
  <si>
    <t>FT21099406771860\B96</t>
  </si>
  <si>
    <t>FT21099773299858\BNK</t>
  </si>
  <si>
    <t>FT21099732500891\BNK</t>
  </si>
  <si>
    <t>FT21099504394002\BNK</t>
  </si>
  <si>
    <t>FT21100286909240\BNK</t>
  </si>
  <si>
    <t>FT21100715047253\BNK</t>
  </si>
  <si>
    <t>FT21100206757293\BNK</t>
  </si>
  <si>
    <t>FT21100260082430\BNK</t>
  </si>
  <si>
    <t>FT21100162850807\BNK</t>
  </si>
  <si>
    <t>FT21100857200606\BNK</t>
  </si>
  <si>
    <t>FT21100327316785\BNK</t>
  </si>
  <si>
    <t>FT21100454659344\BNK</t>
  </si>
  <si>
    <t>Chị Hiền Tâm</t>
  </si>
  <si>
    <t>Anh Đặng Quốc Việt</t>
  </si>
  <si>
    <t>Chị Bích</t>
  </si>
  <si>
    <t>Chị Lâm Thị Kim Lành</t>
  </si>
  <si>
    <t>Chị Vũ Minh Thùy</t>
  </si>
  <si>
    <t>Gia đình Anh Chị Hùng Linh</t>
  </si>
  <si>
    <t>Fb Quynh Lai</t>
  </si>
  <si>
    <t>Chị Vũ Thị Phương Ngân</t>
  </si>
  <si>
    <t>Chị Đỗ Thị Thúy Hòa</t>
  </si>
  <si>
    <t xml:space="preserve">FB NGUYEN HA </t>
  </si>
  <si>
    <t>Chị Lê Nguyễn Hà Uyên</t>
  </si>
  <si>
    <t>MT243</t>
  </si>
  <si>
    <t>FT21103350608669\BNK</t>
  </si>
  <si>
    <t>FT21103800186429\BNK</t>
  </si>
  <si>
    <t>FT21103140800475\BNK</t>
  </si>
  <si>
    <t>FT21106830323204\BNK</t>
  </si>
  <si>
    <t>Chị Nhi Lã</t>
  </si>
  <si>
    <t>FT21106784121077\BNK</t>
  </si>
  <si>
    <t>FT21107065144008\BNK</t>
  </si>
  <si>
    <t>FT21110022690565\BNK</t>
  </si>
  <si>
    <t>FT21110326564827\BNK</t>
  </si>
  <si>
    <t>FT21110191672251\BNK</t>
  </si>
  <si>
    <t>FT21110830073825\BNK</t>
  </si>
  <si>
    <t>FT21105397682032\BNK</t>
  </si>
  <si>
    <t>FT21109160202945\BNK</t>
  </si>
  <si>
    <t>FT21112354149235\BNK</t>
  </si>
  <si>
    <t>FT21112100597635\BNK</t>
  </si>
  <si>
    <t>FT21113269300263\BNK</t>
  </si>
  <si>
    <t>FT21113500893981\BNK</t>
  </si>
  <si>
    <t>FT21114965430334\BNK</t>
  </si>
  <si>
    <t>FT21114519638959\BNK</t>
  </si>
  <si>
    <t>FT21114125021060\E08</t>
  </si>
  <si>
    <t>FT21114483495329\BNK</t>
  </si>
  <si>
    <t>FT21114650537892\BNK</t>
  </si>
  <si>
    <t>FT21114930322290\BNK</t>
  </si>
  <si>
    <t>FT21114188363478\BNK</t>
  </si>
  <si>
    <t>FT21114601713318\B48</t>
  </si>
  <si>
    <t>Chị Phạm Thị Hồng Ngọc</t>
  </si>
  <si>
    <t xml:space="preserve">Chị Lizzie Thanh Phan </t>
  </si>
  <si>
    <t>Chị Nguyễn Xuân Phương Quỳnh</t>
  </si>
  <si>
    <t>Anh Quản Đức Duy</t>
  </si>
  <si>
    <t>Cháu Phạm Minh Ngọc</t>
  </si>
  <si>
    <t>Chị Thanh Huyền</t>
  </si>
  <si>
    <t>Chị Nguyễn Hải Yến</t>
  </si>
  <si>
    <t>FT21116412548212\BNK</t>
  </si>
  <si>
    <t>FT21116646166845\BNK</t>
  </si>
  <si>
    <t>FT21116096502743\BNK</t>
  </si>
  <si>
    <t>FT21116227598719\B48</t>
  </si>
  <si>
    <t>FT21116971640968\BNK</t>
  </si>
  <si>
    <t>FT21116333132805\BNK</t>
  </si>
  <si>
    <t>FT21116300000683\BNK</t>
  </si>
  <si>
    <t>FT21116465919334\BNK</t>
  </si>
  <si>
    <t>FT21116897040071\BNK</t>
  </si>
  <si>
    <t>FT21116445690763\BNK</t>
  </si>
  <si>
    <t>FT21116970904080\BNK</t>
  </si>
  <si>
    <t>FT21116441581544\BNK</t>
  </si>
  <si>
    <t>FT21116102382088\BNK</t>
  </si>
  <si>
    <t>FT21117174869837\BNK</t>
  </si>
  <si>
    <t>FT21117309195461\BNK</t>
  </si>
  <si>
    <t>FT21117309197985\BNK</t>
  </si>
  <si>
    <t>FT21117058306315\BNK</t>
  </si>
  <si>
    <t>FT21117266148798\BNK</t>
  </si>
  <si>
    <t>FT21117306571886\BNK</t>
  </si>
  <si>
    <t>FT21117033216483\BNK</t>
  </si>
  <si>
    <t>FT21118565890264\BNK</t>
  </si>
  <si>
    <t>FT21118315065314\BNK</t>
  </si>
  <si>
    <t>FT21119252808904\BNK</t>
  </si>
  <si>
    <t>FT21119463301370\C66</t>
  </si>
  <si>
    <t>FT21119330608003\BNK</t>
  </si>
  <si>
    <t>FT21119367422328\BNK</t>
  </si>
  <si>
    <t>Anh Nguyễn Tất Thành</t>
  </si>
  <si>
    <t>Chị Vũ Quỳnh  Phương</t>
  </si>
  <si>
    <t>Gia đình chị Nguyễn Thị Huyền</t>
  </si>
  <si>
    <t>Anh Từ Thế Minh</t>
  </si>
  <si>
    <t>Chị Nguyễn Thúy Du</t>
  </si>
  <si>
    <t>Anh Bùi Minh Thái</t>
  </si>
  <si>
    <t>Rút tiền sinh hoạt phí cho MT246- Cháu Vàng Suy Na Chua</t>
  </si>
  <si>
    <t>Rút tiền sinh hoạt phí cho MT243- Cháu Lù Thị Bình My</t>
  </si>
  <si>
    <t>Rút tiền sinh hoạt phí cho MT244- Cháu Hà Phương Lan</t>
  </si>
  <si>
    <t>Rút tiền sinh hoạt phí cho MT245- Cháu Trần Nhật Long</t>
  </si>
  <si>
    <t>Rút tiền sinh hoạt phí cho MT247- Cháu Lê Văn Sáng</t>
  </si>
  <si>
    <t>MT244</t>
  </si>
  <si>
    <t>MT245</t>
  </si>
  <si>
    <t>MT246</t>
  </si>
  <si>
    <t>MT247</t>
  </si>
  <si>
    <t>FT21123461700898\BNK</t>
  </si>
  <si>
    <t>FT21124720297246\BNK</t>
  </si>
  <si>
    <t>FT21124530478499\BNK</t>
  </si>
  <si>
    <t>FT21125180091654\BNK</t>
  </si>
  <si>
    <t>FT21125558057057\BNK</t>
  </si>
  <si>
    <t>FT21126635385854\BNK</t>
  </si>
  <si>
    <t>Chị Nhung Trần</t>
  </si>
  <si>
    <t>Gia đình anh Tuấn và gia đình anh Sơn</t>
  </si>
  <si>
    <t>Chị Tú Thanh</t>
  </si>
  <si>
    <t>Thanh toán viện phí cho MT236- Cháu Hà Thu Phương</t>
  </si>
  <si>
    <t>Thanh toán viện phí cho MT237- Cháu Đỗ Xuân Phúc</t>
  </si>
  <si>
    <t>Thanh toán viện phí cho MT241- Cháu Lê Thị Tươi</t>
  </si>
  <si>
    <t>FT21127597500840\BNK</t>
  </si>
  <si>
    <t>FT21127014040990\BNK</t>
  </si>
  <si>
    <t>FT21127080609306\BNK</t>
  </si>
  <si>
    <t>FT21128030240275\BNK</t>
  </si>
  <si>
    <t>Anh Đức Luyện</t>
  </si>
  <si>
    <t>FT21130418515049\BNK</t>
  </si>
  <si>
    <t>FT21130596917410\BNK</t>
  </si>
  <si>
    <t>FT21130550280210\BNK</t>
  </si>
  <si>
    <t>FT21130846713534\B04</t>
  </si>
  <si>
    <t>FT21132436440904\BNK</t>
  </si>
  <si>
    <t>FT21132430001499\BNK</t>
  </si>
  <si>
    <t>FT21132860706638\BNK</t>
  </si>
  <si>
    <t>FT21132434699708\BNK</t>
  </si>
  <si>
    <t>FT21132089758278\BNK</t>
  </si>
  <si>
    <t>FT21132721677406\BNK</t>
  </si>
  <si>
    <t>FT21132888493784\BNK</t>
  </si>
  <si>
    <t>FT21132856945415\BNK</t>
  </si>
  <si>
    <t>FT21132648265670\BNK</t>
  </si>
  <si>
    <t>FT21132508372060\BNK</t>
  </si>
  <si>
    <t>FT21133755051576\BNK</t>
  </si>
  <si>
    <t>FT21133898957403\C61</t>
  </si>
  <si>
    <t>FT21134414709845\BNK</t>
  </si>
  <si>
    <t>FT21134065361500\BNK</t>
  </si>
  <si>
    <t>FT21134052639730\BNK</t>
  </si>
  <si>
    <t>FT21134110220717\BNK</t>
  </si>
  <si>
    <t>FT21134811110498\BNK</t>
  </si>
  <si>
    <t>FT21134624805096\BNK</t>
  </si>
  <si>
    <t>FT21134728600312\BNK</t>
  </si>
  <si>
    <t>FT21134254611769\BNK</t>
  </si>
  <si>
    <t>FT21134728649750\BNK</t>
  </si>
  <si>
    <t>FT21134652003180\B04</t>
  </si>
  <si>
    <t>FT21134018761082\BNK</t>
  </si>
  <si>
    <t>FT21135009446800\BNK</t>
  </si>
  <si>
    <t>FT21135049317221\BNK</t>
  </si>
  <si>
    <t>FT21135413058390\BNK</t>
  </si>
  <si>
    <t>FT21135618037106\BNK</t>
  </si>
  <si>
    <t>FT21135105460347\E31</t>
  </si>
  <si>
    <t>FT21135855067855\BNK</t>
  </si>
  <si>
    <t>FT21135086200284\BNK</t>
  </si>
  <si>
    <t>FT21135609650934\BNK</t>
  </si>
  <si>
    <t>FT21135625507958\BNK</t>
  </si>
  <si>
    <t>FT21137674896715\BNK</t>
  </si>
  <si>
    <t>FT21137243266005\BNK</t>
  </si>
  <si>
    <t>FT21137243700120\BNK</t>
  </si>
  <si>
    <t>FT21137850071460\BNK</t>
  </si>
  <si>
    <t>FT21137507689118\BNK</t>
  </si>
  <si>
    <t>FT21137479760912\BNK</t>
  </si>
  <si>
    <t>Chị Đinh Thị Hoài Giang</t>
  </si>
  <si>
    <t>Chị Lưu Thu Hà</t>
  </si>
  <si>
    <t>Anh/Chị Hoàng Linh</t>
  </si>
  <si>
    <t>Anh Hoàng Văn Kỳ</t>
  </si>
  <si>
    <t>Chị Diệp Như</t>
  </si>
  <si>
    <t>Chị Hằng Phạm</t>
  </si>
  <si>
    <t>Chị Trần Thị Hương</t>
  </si>
  <si>
    <t xml:space="preserve">Facebook vutrinhthuylinh </t>
  </si>
  <si>
    <t>Chị Phạm Thị Thu Hương</t>
  </si>
  <si>
    <t>Cháu Minh Hiền- Anh Thư</t>
  </si>
  <si>
    <t>Anh/Chị Nguyễn Minh Thảo</t>
  </si>
  <si>
    <t>Chị Trần Thanh Vân</t>
  </si>
  <si>
    <t xml:space="preserve">Chị Nguyễn Thị Thanh Xuân </t>
  </si>
  <si>
    <t>Chị Vương Thị Lan Anh</t>
  </si>
  <si>
    <t>TT21139705528223</t>
  </si>
  <si>
    <t>TT21139945372562</t>
  </si>
  <si>
    <t>FT21139687240546\BNK</t>
  </si>
  <si>
    <t>FT21139043195007\BNK</t>
  </si>
  <si>
    <t>FT21139154096499\BNK</t>
  </si>
  <si>
    <t>FT21139162047623\C95</t>
  </si>
  <si>
    <t>Chị Nguyễn Thị Thủy</t>
  </si>
  <si>
    <t>Kết chuyển tiền một phần ủng hộ mổ tim của các nhà hảo tâm từ TK 0590198999999 sang TK chính thức của Quỹ 6661166666666</t>
  </si>
  <si>
    <t>FT21138938404100\BNK</t>
  </si>
  <si>
    <t>Thanh toán viện phí cho MT242- Cháu Triệu Hà My</t>
  </si>
  <si>
    <t>Thanh toán viện phí cho MT246- Cháu Vàng Suy Na Chua</t>
  </si>
  <si>
    <t>FT21140659895970\BNK</t>
  </si>
  <si>
    <t>FT21140687407300\BNK</t>
  </si>
  <si>
    <t>Thu tiền lãi khi tất toán sổ tiết kiệm 500tr gửi ngày 16/9/2020</t>
  </si>
  <si>
    <t>Thu tiền lãi khi tất toán sổ tiết kiệm 500tr gửi ngày 14/12/2020</t>
  </si>
  <si>
    <t xml:space="preserve">
- Ngày 19/05/2021 Tất toán sổ TK 500.000.000 đồng gửi ngày 16/09/2020 thu được số tiền lãi là: 11,010,080 đồng                                                               -  Ngày 19/05/2021 Tất toán sổ TK 500.000.000 đồng gửi ngày 14/12/2020 thu được số tiền lãi là: 4,577,511 đồng                                     - Ngày 19/05/2021: Chuyển khoản 1,045,000,000 đồng từ TK 0590198999999 sang TK chính thức của Quỹ HPCMN 6661166666666                                                                              </t>
  </si>
  <si>
    <t>Thanh toán viện phí cho MT239- Cháu Hoàng Thanh Trúc</t>
  </si>
  <si>
    <t>Rút tiền sinh hoạt phí cho MT248- Cháu Triệu Phúc Tuyển</t>
  </si>
  <si>
    <t>FT21141867040265\BNK</t>
  </si>
  <si>
    <t>FT21141121036088\BNK</t>
  </si>
  <si>
    <t>FT21141018255958\BNK</t>
  </si>
  <si>
    <t>FT21141367240438\BNK</t>
  </si>
  <si>
    <t>FT21142353650170\BNK</t>
  </si>
  <si>
    <t>FT21142596490076\BNK</t>
  </si>
  <si>
    <t>FT21142532543145\BNK</t>
  </si>
  <si>
    <t>FT21142202005034\BNK</t>
  </si>
  <si>
    <t>FT21142807134817\BNK</t>
  </si>
  <si>
    <t>Anh Phùng Minh</t>
  </si>
  <si>
    <t>Chị Chu Hồng Hạnh</t>
  </si>
  <si>
    <t>FT21144618244053\BNK</t>
  </si>
  <si>
    <t>FT21144885723864\BNK</t>
  </si>
  <si>
    <t>FT21144548871474\BNK</t>
  </si>
  <si>
    <t>FT21144031020083\BNK</t>
  </si>
  <si>
    <t>FT21144020182376\BNK</t>
  </si>
  <si>
    <t>FT21144626685640\D28</t>
  </si>
  <si>
    <t>FT21145100021367\BNK</t>
  </si>
  <si>
    <t>0590198999999-20210525</t>
  </si>
  <si>
    <t>FT21146906000670\BNK</t>
  </si>
  <si>
    <t>FT21146620645075\BNK</t>
  </si>
  <si>
    <t>FT21146065882875\BNK</t>
  </si>
  <si>
    <t>FT21146869896154\BNK</t>
  </si>
  <si>
    <t>FT21146958065718\BNK</t>
  </si>
  <si>
    <t>FT21146760826800\BNK</t>
  </si>
  <si>
    <t>FT21146216843083\BNK</t>
  </si>
  <si>
    <t>FT21146342730053\BNK</t>
  </si>
  <si>
    <t>FT21146503762709\BNK</t>
  </si>
  <si>
    <t>FT21146216932269\BNK</t>
  </si>
  <si>
    <t>FT21146002658830\BNK</t>
  </si>
  <si>
    <t>FT21146037801994\BNK</t>
  </si>
  <si>
    <t>FT21146407673358\BNK</t>
  </si>
  <si>
    <t>FT21146076805457\BNK</t>
  </si>
  <si>
    <t>FT21146102260000\BNK</t>
  </si>
  <si>
    <t>FT21146503945290\BNK</t>
  </si>
  <si>
    <t>FT21146408090706\BNK</t>
  </si>
  <si>
    <t>FT21147287011713\BNK</t>
  </si>
  <si>
    <t>FT21147103978048\BNK</t>
  </si>
  <si>
    <t>FT21147060401086\BNK</t>
  </si>
  <si>
    <t>FT21147248048229\BNK</t>
  </si>
  <si>
    <t>FT21147460238930\BNK</t>
  </si>
  <si>
    <t>FT21147013326798\BNK</t>
  </si>
  <si>
    <t>FT21147900516693\BNK</t>
  </si>
  <si>
    <t>FT21147881047500\BNK</t>
  </si>
  <si>
    <t>FT21147700114691\BNK</t>
  </si>
  <si>
    <t>FT21147960049287\BNK</t>
  </si>
  <si>
    <t>FT21147171604716\BNK</t>
  </si>
  <si>
    <t>FT21147455773740\BNK</t>
  </si>
  <si>
    <t>FT21147263275350\BNK</t>
  </si>
  <si>
    <t>FT21147540005360\BNK</t>
  </si>
  <si>
    <t>FT21147455878096\BNK</t>
  </si>
  <si>
    <t>FT21147248962637\BNK</t>
  </si>
  <si>
    <t>FT21147715155525\BNK</t>
  </si>
  <si>
    <t>FT21147014048727\BNK</t>
  </si>
  <si>
    <t>FT21147100162055\BNK</t>
  </si>
  <si>
    <t>FT21147677958809\BNK</t>
  </si>
  <si>
    <t>FT21147455979002\BNK</t>
  </si>
  <si>
    <t>FT21147427284300\BNK</t>
  </si>
  <si>
    <t>FT21147008329230\BNK</t>
  </si>
  <si>
    <t>FT21147056080002\BNK</t>
  </si>
  <si>
    <t>FT21147116039301\BNK</t>
  </si>
  <si>
    <t>FT21147664877200\BNK</t>
  </si>
  <si>
    <t>FT21147962807045\BNK</t>
  </si>
  <si>
    <t>FT21147072422169\BNK</t>
  </si>
  <si>
    <t>FT21147852086092\BNK</t>
  </si>
  <si>
    <t>FT21147098884152\BNK</t>
  </si>
  <si>
    <t>FT21147678845283\BNK</t>
  </si>
  <si>
    <t>FT21147439193456\BNK</t>
  </si>
  <si>
    <t>FT21147171342309\C03</t>
  </si>
  <si>
    <t>FT21147021692533\BNK</t>
  </si>
  <si>
    <t>FT21147705380546\BNK</t>
  </si>
  <si>
    <t>FT21147316192080\BNK</t>
  </si>
  <si>
    <t>FT21147707031880\C53</t>
  </si>
  <si>
    <t>FT21147316596939\BNK</t>
  </si>
  <si>
    <t>FT21147080450305\BNK</t>
  </si>
  <si>
    <t>FT21147089751303\BNK</t>
  </si>
  <si>
    <t>FT21147099509728\BNK</t>
  </si>
  <si>
    <t>Chị Trần Thúy Anh</t>
  </si>
  <si>
    <t>Chị Đặng Việt Thy</t>
  </si>
  <si>
    <t>Nhà hảo tâm "hoang ky nd tdp4 nguyen binh"</t>
  </si>
  <si>
    <t>Chị Hoàng Thị Thu Hằng</t>
  </si>
  <si>
    <t>Chị Nguyễn Thị Ngọc Trâm</t>
  </si>
  <si>
    <t xml:space="preserve">Anh chị Nguyen Duc _Van
Luyen Thi Nhac </t>
  </si>
  <si>
    <t>Anh Chị Nguyễn Bình Vũ Hải</t>
  </si>
  <si>
    <t>Chị Phạm Thị Phương Ngân</t>
  </si>
  <si>
    <t>Chị Nguyễn Thị Hoàn</t>
  </si>
  <si>
    <t>Chị Tạ Thị Thanh Vân</t>
  </si>
  <si>
    <t>Anh Nguyễn Văn Thắng</t>
  </si>
  <si>
    <t>Chị Lưu Thị Cúc</t>
  </si>
  <si>
    <t>Anh Nguyễn Văn Tuấn</t>
  </si>
  <si>
    <t>Chị Võ Nguyễn Thảo Vy</t>
  </si>
  <si>
    <t>Chị Hoàng Thị Diệp Thư</t>
  </si>
  <si>
    <t>Chị Nguyễn Thị Thanh Tâm</t>
  </si>
  <si>
    <t>GĐ anh Bùi Đức Quang</t>
  </si>
  <si>
    <t>Chị Đặng Phạm Mai Thảo</t>
  </si>
  <si>
    <t>Chị Lê Út Hoa</t>
  </si>
  <si>
    <t>Anh/Chị Vũ Hồng Kỳ Anh</t>
  </si>
  <si>
    <t>Chị Nguyễn Hoàng Như Ý</t>
  </si>
  <si>
    <t>Chị Thùy Trang</t>
  </si>
  <si>
    <t>Anh Đặng Mười</t>
  </si>
  <si>
    <t>Chị Nguyễn Thị Ly</t>
  </si>
  <si>
    <t>Anh Nguyễn Văn Nhân</t>
  </si>
  <si>
    <t>Chị Nguyễn Thị Ngọc Quỳnh</t>
  </si>
  <si>
    <t>Chị Phan Khánh Linh</t>
  </si>
  <si>
    <t>Chị Lê Xuân Quỳnh</t>
  </si>
  <si>
    <t>Chị Đặng Thị Xuân</t>
  </si>
  <si>
    <t>Chị Lê Thị Phúc</t>
  </si>
  <si>
    <t>Bé Bảo và Bé Châu</t>
  </si>
  <si>
    <t>Anh/Chị Tuấn Anh Chi</t>
  </si>
  <si>
    <t>Chị Vũ Minh Hiền</t>
  </si>
  <si>
    <t>Anh/Chị Nguyễn Hồng Phúc</t>
  </si>
  <si>
    <t>Chị Lâm Thị Thúy Ly</t>
  </si>
  <si>
    <t>Anh Chị Thái Văn Hiệp- Lê Thị Đăng</t>
  </si>
  <si>
    <t>Chị Nguyễn Thị Cẩm Nhung</t>
  </si>
  <si>
    <t>Chị Lý Thị Đào</t>
  </si>
  <si>
    <t>Chị Nguyễn Huỳnh Hương Lan</t>
  </si>
  <si>
    <t>Chuyển nhầm Tài khoản-Cúng dường Tượng phật</t>
  </si>
  <si>
    <t>FT21148007817072\BNK</t>
  </si>
  <si>
    <t>FT21148665051888\BNK</t>
  </si>
  <si>
    <t>FT21148834562917\BNK</t>
  </si>
  <si>
    <t>FT21148666130876\BNK</t>
  </si>
  <si>
    <t>FT21148006967756\BNK</t>
  </si>
  <si>
    <t>FT21148400677057\BNK</t>
  </si>
  <si>
    <t>FT21148265502520\BNK</t>
  </si>
  <si>
    <t>FT21148660606812\BNK</t>
  </si>
  <si>
    <t>FT21148499407935\BNK</t>
  </si>
  <si>
    <t>FT21148946667313\BNK</t>
  </si>
  <si>
    <t>FT21148125800289\BNK</t>
  </si>
  <si>
    <t>FT21148074154202\BNK</t>
  </si>
  <si>
    <t>Chị Vũ Thị Ly</t>
  </si>
  <si>
    <t>Anh/Chị Phùng Minh</t>
  </si>
  <si>
    <t>Chị Đặng Thị Thanh Thủy</t>
  </si>
  <si>
    <t>Chị Trần Thị Kiều Oanh</t>
  </si>
  <si>
    <t>Anh Bàng Quốc Khánh</t>
  </si>
  <si>
    <t>Chị Nguyễn Thị Thúy Làn</t>
  </si>
  <si>
    <t>FT21149903433153\BNK</t>
  </si>
  <si>
    <t>FT21149491445035\BNK</t>
  </si>
  <si>
    <t>Chị Vũ Thị Nhung</t>
  </si>
  <si>
    <t>FT21151111986132\BNK</t>
  </si>
  <si>
    <t>FT21151496490411\BNK</t>
  </si>
  <si>
    <t>FT21151764011380\BNK</t>
  </si>
  <si>
    <t>FT21151950045177\B60</t>
  </si>
  <si>
    <t>FT21151050335720\BNK</t>
  </si>
  <si>
    <t>FT21151526148449\BNK</t>
  </si>
  <si>
    <t>FT21151003336304\BNK</t>
  </si>
  <si>
    <t>FT21151807996156\BNK</t>
  </si>
  <si>
    <t>FT21151266764015\BNK</t>
  </si>
  <si>
    <t>FT21151145455935\BNK</t>
  </si>
  <si>
    <t>FT21151880224435\BNK</t>
  </si>
  <si>
    <t>FT21151881638541\BNK</t>
  </si>
  <si>
    <t>FT21151259158182\BNK</t>
  </si>
  <si>
    <t>FT21151181067980\BNK</t>
  </si>
  <si>
    <t>FT21151416033391\BNK</t>
  </si>
  <si>
    <t>FT21151979085140\BNK</t>
  </si>
  <si>
    <t>FT21151638116679\BNK</t>
  </si>
  <si>
    <t>FT21151740385282\BNK</t>
  </si>
  <si>
    <t>FT21151437091404\BNK</t>
  </si>
  <si>
    <t>FT21151747458190\BNK</t>
  </si>
  <si>
    <t>FT21151305408692\BNK</t>
  </si>
  <si>
    <t>Nhà hảo tâm Công Minh Meo Meo</t>
  </si>
  <si>
    <t>Chị Đỗ Ngọc Anh</t>
  </si>
  <si>
    <t>Chị Thanh Phương</t>
  </si>
  <si>
    <t>Chị Huỳnh Lan</t>
  </si>
  <si>
    <t>Bé Cu Thóc</t>
  </si>
  <si>
    <t>Bé Sữa</t>
  </si>
  <si>
    <t>Chị Hoàng Thị Diệp Thu</t>
  </si>
  <si>
    <t>MT250</t>
  </si>
  <si>
    <t>Ngan hang TMCP Quan Doi 05901989999_99 UH MT250 cua it long nhieu chi m_ong cac chau som khoi benh - Ma gia_o dich/ Trace 003389</t>
  </si>
  <si>
    <t>FT21152196923063\BNK</t>
  </si>
  <si>
    <t>Trai tim cho em ca 250 FT2115239388_2396 - Ma giao dich/ Trace 739120</t>
  </si>
  <si>
    <t>FT21152459751027\BNK</t>
  </si>
  <si>
    <t>Nguyen Hung   UH MT250 FT2115294029_6918 -
Ma giao dich/ Trace 767565</t>
  </si>
  <si>
    <t>FT21152006000023\BNK</t>
  </si>
  <si>
    <t>le xuan quynh UHMT 250 - Ma giao di_ch/ Trace 610054</t>
  </si>
  <si>
    <t>FT21152048156720\BNK</t>
  </si>
  <si>
    <t>Ung ho ca mo tim 250 - Ma giao dich_/ Trace 951376</t>
  </si>
  <si>
    <t>FT21152854479034\BNK</t>
  </si>
  <si>
    <t>MBVCB 1170434584 015569 NGUYEN TRUN_G OANH   UH MT250 CT tu 02010006758_43 NGUYEN TRUNG OANH toi 0590198999_999 NGUYEN THANH HUONG  MB  Quan Do</t>
  </si>
  <si>
    <t>FT21152492182206\BNK</t>
  </si>
  <si>
    <t>MA GIAO DICH/TRACE 115331327612_Thanh toan
vien phi cho MT247 chau_LE VAN SANG</t>
  </si>
  <si>
    <t>FT21153424823388</t>
  </si>
  <si>
    <t>MA GIAO DICH/TRACE 115331332335_Thanh toan
vien phi cho MT248 chau_TRIEU PHUC TUYEN</t>
  </si>
  <si>
    <t>FT21153609710656</t>
  </si>
  <si>
    <t>MT248</t>
  </si>
  <si>
    <t>MA GIAO DICH/TRACE 115880138344_Thanh
toan vien phi cho MT212 chau_XIN THIEN BAO</t>
  </si>
  <si>
    <t>FT21158005641120</t>
  </si>
  <si>
    <t>MA GIAO DICH/TRACE 115880133343_Thanh
toan vien phi cho MT240 chau_LE THI AN</t>
  </si>
  <si>
    <t>FT21158407014319</t>
  </si>
  <si>
    <t>MT240</t>
  </si>
  <si>
    <t>ung ho ca mo tim 251 - Ma giao dich_/ Trace 341944</t>
  </si>
  <si>
    <t>FT21158552144902\BNK</t>
  </si>
  <si>
    <t>NGUYEN DUY LONG UHMT 250 cam on chi_ - Ma giao dich/ Trace 411458</t>
  </si>
  <si>
    <t>FT21158105855983\BNK</t>
  </si>
  <si>
    <t>Ung ho ca mo tim so 251 FT211584796_57680 - Ma giao dich/ Trace 379524</t>
  </si>
  <si>
    <t>FT21158580848538\BNK</t>
  </si>
  <si>
    <t>Gop vao quy MT</t>
  </si>
  <si>
    <t>FT21161117944237\C61</t>
  </si>
  <si>
    <t>THANHPHANUHMT CA 250. NGUOI CHUYEN TIEN: PHAN THI KIM THANH</t>
  </si>
  <si>
    <t>FT21161098108437\BNK</t>
  </si>
  <si>
    <t>FT21162834716776\BNK</t>
  </si>
  <si>
    <t>FT21165266091559\BNK</t>
  </si>
  <si>
    <t>MA GIAO DICH/TRACE 116770674027_Thanh
toan vien phi cho MT249 chau_VI TRI DUONG</t>
  </si>
  <si>
    <t>FT21167020607165</t>
  </si>
  <si>
    <t>MA GIAO DICH/TRACE 116770668274_Thanh
toan vien phi cho MT243 chau_LU THI BINH MY</t>
  </si>
  <si>
    <t>FT21167247748050</t>
  </si>
  <si>
    <t>MT249</t>
  </si>
  <si>
    <t>UH quy mo tim FT21162931701254 - Ma_ giao dich/ Trace 036560</t>
  </si>
  <si>
    <t>MBVCB 1194419600 068871 LTT NP UH  _CT tu 0351000989227 VU THI NGUYET P_HUONG toi
0590198999999 NGUYEN THAN_H HUONG  MB
Quan Doi - Ma giao dic</t>
  </si>
  <si>
    <t>ung ho quy tim - Ma giao dich/ Trac_e 165470</t>
  </si>
  <si>
    <t>FT21168484432207\BNK</t>
  </si>
  <si>
    <t>17/06/2021</t>
  </si>
  <si>
    <t>RUT TIEN SINH HOAT PHI CHO MT249_CHAU VI TRI DUONG</t>
  </si>
  <si>
    <t>TT21169602298802\B17</t>
  </si>
  <si>
    <t>UHMT - Ma giao dich/ Trace 430348</t>
  </si>
  <si>
    <t>FT21169852956198\BNK</t>
  </si>
  <si>
    <t>MA GIAO DICH/TRACE 117550152190_Thanh
toan vien phi cho MT244 chau_HA PHUONG LAN</t>
  </si>
  <si>
    <t>FT21175823907389</t>
  </si>
  <si>
    <t>HOANG KY UHMT CHO BE</t>
  </si>
  <si>
    <t>FT21175064382873\BNK</t>
  </si>
  <si>
    <t>BUT TOAN TRA LAI</t>
  </si>
  <si>
    <t>0590198999999-20210625</t>
  </si>
  <si>
    <t>Ung ho mo tim ca 251</t>
  </si>
  <si>
    <t>FT21177664061510\BNK</t>
  </si>
  <si>
    <t>Ung ho quy mo tim cho cac em</t>
  </si>
  <si>
    <t>FT21179761905696\BNK</t>
  </si>
  <si>
    <t>995221062860053 CHUYEN TIEN UNG HOM_O TIM CA 253</t>
  </si>
  <si>
    <t>FT21179994306440\BNK</t>
  </si>
  <si>
    <t>MA GIAO DICH/TRACE 118001448048_Thanh
toan vien phi cho MT245 chau_TRAN NHAT LONG</t>
  </si>
  <si>
    <t>FT21180000167401</t>
  </si>
  <si>
    <t>Thanh toan 1 phan lan 2 gia tri hd_tuong (so tien do nha hao_tam chuyen nham tien cung duong_tuong phat sang tk Quy)</t>
  </si>
  <si>
    <t>FT21180572020834</t>
  </si>
  <si>
    <t>MBVCB 1221038447 067926   CT tu 045_1000355835 PHAM VAN MINH toi
059019_8999999 NGUYEN THANH HUONG  MB
Qua_n Doi - Ma giao dich/ Trace 067926</t>
  </si>
  <si>
    <t>FT21180496060048\BNK</t>
  </si>
  <si>
    <t>mot chut qua cho chau 254 mong chau_ khoe manh - Ma giao dich/ Trace 27_9639</t>
  </si>
  <si>
    <t>FT21180788796505\BNK</t>
  </si>
  <si>
    <t>CHUYEN TIEN KET DU TU SO TK_0590198999999 SANG QUY HPCMN</t>
  </si>
  <si>
    <t>FT21181480086887</t>
  </si>
  <si>
    <t>Chi To Ngoc Thien Nga chuc cac be_phau thuat thanh cong va luon_vui ve</t>
  </si>
  <si>
    <t>FT21181486086804</t>
  </si>
  <si>
    <t>Chi To Ngoc Thien Nga chuc cac be p_hau thuat thanh cong va luon vui ve</t>
  </si>
  <si>
    <t>FT21181078005990\BNK</t>
  </si>
  <si>
    <t>quy hanh phuc cho moi nguoi</t>
  </si>
  <si>
    <t>FT21186872063670\BNK</t>
  </si>
  <si>
    <t>UNG HO QUY HPCMN NHA HAO TAM_CHUYEN NHAM TK</t>
  </si>
  <si>
    <t>FT21187898842770</t>
  </si>
  <si>
    <t>NGUYEN THANH HUONG CHUYEN TIEN_DE DUY TRI TAI KHOAN</t>
  </si>
  <si>
    <t>FT21187133965073</t>
  </si>
  <si>
    <t>Nhan p716 ck FT21188055033240 - Ma _giao dich/ Trace 906190</t>
  </si>
  <si>
    <t>FT21188004126694\BNK</t>
  </si>
  <si>
    <t>UH MT 2021 - Ma giao dich/ Trace 67_8477</t>
  </si>
  <si>
    <t>FT21188401040127\BNK</t>
  </si>
  <si>
    <t>FT21189066334622</t>
  </si>
  <si>
    <t>NHAN P716 CK UHMT MTQ CHUEN NHAM_TK NGAY 07/07/2021</t>
  </si>
  <si>
    <t>FT21189032722405</t>
  </si>
  <si>
    <t>Ung ho be Bui Thi NhiThai Nguyen11t_uoi</t>
  </si>
  <si>
    <t>FT21193590082971\BNK</t>
  </si>
  <si>
    <t>HOANG KY UHMT CK UHMT CHUYEN_NHAM TK NGAY 10/07/2021</t>
  </si>
  <si>
    <t>FT21193563402809</t>
  </si>
  <si>
    <t>HOANG KY UHMT</t>
  </si>
  <si>
    <t>FT21191074970000\BNK</t>
  </si>
  <si>
    <t>UNG HO BE BUI THI NHI THAI NGUYEN_11 TUOI UHMT CHUYEN NHAM TK_NGAY 12/07/2021</t>
  </si>
  <si>
    <t>FT21197601851868</t>
  </si>
  <si>
    <t>MBVCB 1252005789 035476 UH quy  CT _tu 0351000989227 VU THI NGUYET PHUO_NG toi
0590198999999 NGUYEN THANH H_UONG  MB
Quan Doi - Ma giao dich/</t>
  </si>
  <si>
    <t>FT21197096123920\BNK</t>
  </si>
  <si>
    <t>IBFT mo tim cho be - Ma giao dich/ _Trace 513497</t>
  </si>
  <si>
    <t>FT21200940055000\BNK</t>
  </si>
  <si>
    <t>Ung ho quy tu thien FT2120108263063_6 - Ma giao dich/ Trace 567887</t>
  </si>
  <si>
    <t>FT21201406034060\BNK</t>
  </si>
  <si>
    <t>Vu Thi Nguyet Phuong UHMT chuyen nh_am TK ngay 16 07 2021.</t>
  </si>
  <si>
    <t>FT21201679510891</t>
  </si>
  <si>
    <t>IBFT UHMT cho be  chuyen nham TK ng_ay 170 07 2021</t>
  </si>
  <si>
    <t>FT21201938035050</t>
  </si>
  <si>
    <t>UH Quy MTQ chuyen nham TK ngay 20 0_7 2021.</t>
  </si>
  <si>
    <t>FT21201020649656</t>
  </si>
  <si>
    <t>FT21202588143260\BNK</t>
  </si>
  <si>
    <t>uhmt</t>
  </si>
  <si>
    <t>FT21202940570360\BNK</t>
  </si>
  <si>
    <t>23/07/2021</t>
  </si>
  <si>
    <t>Hoang Ky UHMT  chuyen nham TK ngay _21 07 2021 .</t>
  </si>
  <si>
    <t>FT21204426373070</t>
  </si>
  <si>
    <t>UHMT  MTQ chuyen nham TK ngay 21 07_ 2021 .</t>
  </si>
  <si>
    <t>FT21204554490890</t>
  </si>
  <si>
    <t>24/07/2021</t>
  </si>
  <si>
    <t>Nguyen Thanh Ha UHMT255  MTQ chuyen_ nham TK ngay 24 07 2021</t>
  </si>
  <si>
    <t>FT21205240127640</t>
  </si>
  <si>
    <t>TH UH Quy  MTQ chuyen nham TK ngay _24 07 2021</t>
  </si>
  <si>
    <t>FT21205060310097</t>
  </si>
  <si>
    <t>NGUYEN THANH HA UH mo tim 255</t>
  </si>
  <si>
    <t>FT21205397736975\BNK</t>
  </si>
  <si>
    <t>TH UH Quy - Ma giao dich/ Trace 571_256</t>
  </si>
  <si>
    <t>FT21205495962247\BNK</t>
  </si>
  <si>
    <t>0590198999999-20210725</t>
  </si>
  <si>
    <t>28/07/2021</t>
  </si>
  <si>
    <t>Trinh thi hong Van UH quy mo tim</t>
  </si>
  <si>
    <t>FT21209290938501\BNK</t>
  </si>
  <si>
    <t>MBVCB 1273212683 019044  Tuan Ngoc _ung ho mo tim CT tu 1013934762 PHAM_ THI PHUONG HOA toi 0590198999999 N_GUYEN THANH HUONG  MB  Quan Doi - M</t>
  </si>
  <si>
    <t>FT21209003483046\BNK</t>
  </si>
  <si>
    <t>02/08/2021</t>
  </si>
  <si>
    <t>Trinh Thi Hong Van UHMT 2021  chuye_n nham TK ngay 28 07 2021 .</t>
  </si>
  <si>
    <t>FT21214796453971</t>
  </si>
  <si>
    <t>Tuan Ngoc Ung Ho mo tim  chuyen nha_m TK ngay 28 07 2021 tu Pham Thi ph_uong Hoa .</t>
  </si>
  <si>
    <t>FT21214462372994</t>
  </si>
  <si>
    <t>03/08/2021</t>
  </si>
  <si>
    <t>Gop quy trai tim  chuyen nham TK ng_ay 03 08 2021 .</t>
  </si>
  <si>
    <t>FT21215812058800</t>
  </si>
  <si>
    <t>IBFT xin hay cuu lay em - Ma giao d_ich/ Trace 766716</t>
  </si>
  <si>
    <t>FT21215006005390\BNK</t>
  </si>
  <si>
    <t>MB 0590198999999 Gop quy Trai tim -_ Ma giao dich/ Trace 968970</t>
  </si>
  <si>
    <t>FT21215065168408\BNK</t>
  </si>
  <si>
    <t>Phan Ngoc Linh phap danh Linh Chi u_ng ho quy FT21221074911525 - Ma gia_o dich/ Trace 845708</t>
  </si>
  <si>
    <t>FT21221237479244\BNK</t>
  </si>
  <si>
    <t>em Dung Ung ho Quy mo tim - Ma giao_ dich/ Trace 275842</t>
  </si>
  <si>
    <t>FT21221084109550\BNK</t>
  </si>
  <si>
    <t>Phan Ngoc Linh phap danh Linh Chi u_ng ho quy chuyen nham TK .</t>
  </si>
  <si>
    <t>FT21221245625000</t>
  </si>
  <si>
    <t>Em Dung ung ho quy mo tim  chuyen n_ham TK</t>
  </si>
  <si>
    <t>FT21221832196045</t>
  </si>
  <si>
    <t>04/09/2021</t>
  </si>
  <si>
    <t>Gia dinh Hung Linh xin ung ho Quy F_T21249349298232 - Ma giao dich/ Tra_ce 862419</t>
  </si>
  <si>
    <t>FT21247609735506\BNK</t>
  </si>
  <si>
    <t>Lai TG</t>
  </si>
  <si>
    <t>25/08/2021</t>
  </si>
  <si>
    <t>07/09/2021</t>
  </si>
  <si>
    <t>Gia dinh Hung Linh xin ung ho Quy  _Chuyen nham TK ngay 03 09 .</t>
  </si>
  <si>
    <t>FT21250301982360</t>
  </si>
  <si>
    <t>To Ngoc Thien Nga xin gui chut qua _den cac be..  chuyen nham Tk ngay 0_6 09 .</t>
  </si>
  <si>
    <t>FT21250501752030</t>
  </si>
  <si>
    <t>06/09/2021</t>
  </si>
  <si>
    <t>To Ngoc Thien Nga xin gui chut qua _den cac be Mong cac con binh an va _binh yen</t>
  </si>
  <si>
    <t>FT21249052675103\BNK</t>
  </si>
  <si>
    <t>20/09/2021</t>
  </si>
  <si>
    <t>uhmt - Ma giao dich/ Trace 293361</t>
  </si>
  <si>
    <t>FT21263050387632\BNK</t>
  </si>
  <si>
    <t>25/09/2021</t>
  </si>
  <si>
    <t>0590198999999-20210925</t>
  </si>
  <si>
    <t>27/09/2021</t>
  </si>
  <si>
    <t>UHMT  MTQ chuyen nham Tk ngay 19 09_ 2021 .</t>
  </si>
  <si>
    <t>FT21270290650006</t>
  </si>
  <si>
    <t>04/10/2021</t>
  </si>
  <si>
    <t>MBVCB 1401244328 016172 Tuan Ngoc u_ng ho mo tim  CT tu 1013934762 PHAM_ THI PHUONG HOA toi 0590198999999 N_GUYEN THANH HUONG  MB  Quan Doi - M</t>
  </si>
  <si>
    <t>FT21277953404761\BNK</t>
  </si>
  <si>
    <t>07/10/2021</t>
  </si>
  <si>
    <t>Tuan Ngoc ung ho mo tim tu Pham Thi_ Phuong Hoa  chuyen nham Tk ngay 03_ 10 2021 .</t>
  </si>
  <si>
    <t>FT21280907039013</t>
  </si>
  <si>
    <t>16/10/2021</t>
  </si>
  <si>
    <t>IBFT hay cuu lay em - Ma giao dich/_ Trace 424593</t>
  </si>
  <si>
    <t>FT21289921319862\BNK</t>
  </si>
  <si>
    <t>20/10/2021</t>
  </si>
  <si>
    <t>uhmt - Ma giao dich/ Trace 592946</t>
  </si>
  <si>
    <t>FT21293946483732\BNK</t>
  </si>
  <si>
    <t>Ung ho quy mo tim - Ma giao dich/ T_race 663751</t>
  </si>
  <si>
    <t>FT21293909938006\BNK</t>
  </si>
  <si>
    <t>22/10/2021</t>
  </si>
  <si>
    <t>Tinh ng hai ck - Ma giao dich/ Trac_e 795614</t>
  </si>
  <si>
    <t>FT21295284537290\BNK</t>
  </si>
  <si>
    <t>25/10/2021</t>
  </si>
  <si>
    <t>0590198999999-20211025</t>
  </si>
  <si>
    <t>26/10/2021</t>
  </si>
  <si>
    <t>Chuyen tien ve quy do MTQ chuyen nh_am TK ngay 20 10 2021  UHMT .</t>
  </si>
  <si>
    <t>FT21299303278642</t>
  </si>
  <si>
    <t>Ung ho quy mo tim  MTQ chuyen nham _TK ngay 20 10 2021</t>
  </si>
  <si>
    <t>FT21299644158223</t>
  </si>
  <si>
    <t>Tinh ng hai CK  MTQ chuyen nham TK _ngay 22 10 2021</t>
  </si>
  <si>
    <t>FT21299549932408</t>
  </si>
  <si>
    <t>MB 0590198999999 Gop quy - Ma giao _dich/ Trace 467167</t>
  </si>
  <si>
    <t>FT21310914240767\BNK</t>
  </si>
  <si>
    <t>09/11/2021</t>
  </si>
  <si>
    <t>IBFT hay cuu lay em - Ma giao dich/_ Trace 436130</t>
  </si>
  <si>
    <t>FT21313610358375\BNK</t>
  </si>
  <si>
    <t>12/11/2021</t>
  </si>
  <si>
    <t>CHUYEN TIEN DEN SO TAI KHOAN 059019_8999999   NGUYEN THANH HUONG FT2131_6903474760 - Ma giao dich/ Trace 13_6529</t>
  </si>
  <si>
    <t>FT21316847187684\BNK</t>
  </si>
  <si>
    <t>16/11/2021</t>
  </si>
  <si>
    <t>uhmt - Ma giao dich/ Trace 366971</t>
  </si>
  <si>
    <t>FT21320720973714\BNK</t>
  </si>
  <si>
    <t>19/11/2021</t>
  </si>
  <si>
    <t>Ung ho cac be mo tim - Ma giao dich_/ Trace 570979</t>
  </si>
  <si>
    <t>FT21323048071329\BNK</t>
  </si>
  <si>
    <t>25/11/2021</t>
  </si>
  <si>
    <t>IBFT hay cuu lay em - Ma giao dich/_ Trace 087756</t>
  </si>
  <si>
    <t>FT21329110508237\BNK</t>
  </si>
  <si>
    <t>0590198999999-20211125</t>
  </si>
  <si>
    <t>26/11/2021</t>
  </si>
  <si>
    <t>VU THI PHUONG NGAN chuyen tien toi _NGUYEN THANH HUONG 0590198999999 - _Ma giao dich/ Trace 616962</t>
  </si>
  <si>
    <t>FT21330484828602\BNK</t>
  </si>
  <si>
    <t>LE THI THANH TAM chuyen khoan</t>
  </si>
  <si>
    <t>FT21330072171374\C63</t>
  </si>
  <si>
    <t>30/11/2021</t>
  </si>
  <si>
    <t xml:space="preserve">CHUYENTRA LAI MTQ DO KHI CK BAM_THUA SO (0) NGAY 12/11/2021 </t>
  </si>
  <si>
    <t>FT21334414150044</t>
  </si>
  <si>
    <t>MTQ chuyen nham TK ngay 06 11 2921 _noi dung: Gop Quy</t>
  </si>
  <si>
    <t>FT21334109054928</t>
  </si>
  <si>
    <t>MTQ chuyen nham TK ngay 09 11 2021._ Noi dung IBFT hay cuu lay em</t>
  </si>
  <si>
    <t>FT21334115972000</t>
  </si>
  <si>
    <t>MTQ chuyen nham TK ngay 12 11 2021 _UHMT.</t>
  </si>
  <si>
    <t>FT21334420351565</t>
  </si>
  <si>
    <t>MTQ chuyen nham TK ngay 16 11 2021._ Noi dung UHMT</t>
  </si>
  <si>
    <t>FT21334109079490</t>
  </si>
  <si>
    <t>MTQ chuyen nham TK ngay 19 11 2021._ Noi dung Ung ho cac be mo tim</t>
  </si>
  <si>
    <t>FT21334082410286</t>
  </si>
  <si>
    <t>MTQ chuyen nham TK ngay 25 11 2021._ Noi dung IBFT hay cuu lay em</t>
  </si>
  <si>
    <t>FT21334816828729</t>
  </si>
  <si>
    <t>MTQ chuyen nham TK ngay 26 11 2021._ Noi dung: Vu Thi Phuong Ngan UHMT</t>
  </si>
  <si>
    <t>FT21334421169017</t>
  </si>
  <si>
    <t>MTQ chuyen nham TK ngay 26 11 2021._ Noi dung Le Thi Thanh Tam ck</t>
  </si>
  <si>
    <t>FT21334931066212</t>
  </si>
  <si>
    <t>Anh gia huy UH em MT256 chuc em mau_ khoe FT21335847918700 - Ma giao di_ch/ Trace 446934</t>
  </si>
  <si>
    <t>FT21334670360731\BNK</t>
  </si>
  <si>
    <t>06/11/2021</t>
  </si>
  <si>
    <t>UH QUY HPCMN FT21335912783430 - Ma _giao
dich/ Trace 490138</t>
  </si>
  <si>
    <t>FT21335185720086\BNK</t>
  </si>
  <si>
    <t>UH MT - Ma giao dich/ Trace 154920</t>
  </si>
  <si>
    <t>FT21335106090866\BNK</t>
  </si>
  <si>
    <t>GIA DINH EM NGOC HA UH QUY HPCMN VA_ MO TIM CUU BE</t>
  </si>
  <si>
    <t>FT21335517640064\BNK</t>
  </si>
  <si>
    <t>Ung ho be 256</t>
  </si>
  <si>
    <t>FT21335180075900\BNK</t>
  </si>
  <si>
    <t>quy hanh phuc cho moi nguoi - Ma gi_ao dich/ Trace 713171</t>
  </si>
  <si>
    <t>FT21337056954052\BNK</t>
  </si>
  <si>
    <t>DINH THI THOM  CHUYEN KHOAN NGUYEN
_THANH HUONG UH MT237238</t>
  </si>
  <si>
    <t>FT21338720016060\BNK</t>
  </si>
  <si>
    <t>Nguyen Thu Hanh ung ho quy - Ma gia_o dich/ Trace 406274</t>
  </si>
  <si>
    <t>FT21338195730507\BNK</t>
  </si>
  <si>
    <t>06/12/2021</t>
  </si>
  <si>
    <t>Anh Gia Huy UH em MT256 chuc em mau_ khoe  MTQ chuyen nham TK 21h37  ng_ay 30 11 2021 .</t>
  </si>
  <si>
    <t>FT21340944415603</t>
  </si>
  <si>
    <t>UH QUY HPCMN  MTQ chuyen nham TK cu_ 22h29  ngay 30 11 2021 .</t>
  </si>
  <si>
    <t>FT21340800882054</t>
  </si>
  <si>
    <t>UHMT  MTQ chuyen nham TK cu ngay 01_ 12 2021 .</t>
  </si>
  <si>
    <t>FT21340282738812</t>
  </si>
  <si>
    <t>GIA DINH EM NGOC HA UH QUY HPCMN VA_ MO TIM CUU BE  MTQ chuyen nham TK _cu ngay 01 12 2021 .</t>
  </si>
  <si>
    <t>FT21340210598750</t>
  </si>
  <si>
    <t>Ung ho be 256  MTQ chuyen nham TK c_u ngay 01 12 2021</t>
  </si>
  <si>
    <t>FT21340923748927</t>
  </si>
  <si>
    <t>Quy hanh phuc cho moi nguoi  MTQ ch_uyen nham TK cu ngay 02 12 2021 .</t>
  </si>
  <si>
    <t>FT21340053611438</t>
  </si>
  <si>
    <t>Dinh Thi Thom  MTQ chuyen nham TK c_u ngay 04 12 2021 .</t>
  </si>
  <si>
    <t>FT21340448650411</t>
  </si>
  <si>
    <t>Nguyen Thu Hanh ung ho quy  MTQ chu_yen nham TK cu ngay 04 12 2021 .</t>
  </si>
  <si>
    <t>FT21340835349930</t>
  </si>
  <si>
    <t>FT21340822641084\BNK</t>
  </si>
  <si>
    <t>IBFT hay cuu lay em - Ma giao dich/_ Trace 260724</t>
  </si>
  <si>
    <t>FT21340419873910\BNK</t>
  </si>
  <si>
    <t>07/12/2021</t>
  </si>
  <si>
    <t>UH em MT256  chuc em mau khoe FT213_41256020391 - Ma giao dich/ Trace 6_43970</t>
  </si>
  <si>
    <t>FT21341013849380\BNK</t>
  </si>
  <si>
    <t>10/12/2021</t>
  </si>
  <si>
    <t>ung ho quy - Ma giao dich/ Trace 90_0559</t>
  </si>
  <si>
    <t>FT21344041302532\BNK</t>
  </si>
  <si>
    <t>24/12/2021</t>
  </si>
  <si>
    <t>Co To Ngoc Thien Nga chuyen khoan u_ng ho cac be - Ma giao dich/ Trace _498391</t>
  </si>
  <si>
    <t>FT21358326109110\BNK</t>
  </si>
  <si>
    <t>25/12/2021</t>
  </si>
  <si>
    <t>0590198999999-20211225</t>
  </si>
  <si>
    <t>27/12/2021</t>
  </si>
  <si>
    <t>Chau Nhat Minh ung ho mo tim ca 258_ - Ma giao dich/ Trace 550806</t>
  </si>
  <si>
    <t>FT21361308310990\BNK</t>
  </si>
  <si>
    <t>28/12/2021</t>
  </si>
  <si>
    <t>Chuc chau Cao Bao mau khoe. UH - MT_: 259</t>
  </si>
  <si>
    <t>FT21362042832200\D28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</si>
</sst>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1010000]d/m/yyyy;@"/>
    <numFmt numFmtId="181" formatCode="_(* #,##0_);_(* \(#,##0\);_(* &quot;-&quot;??_);_(@_)"/>
    <numFmt numFmtId="182" formatCode="dd/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?_);_(@_)"/>
    <numFmt numFmtId="188" formatCode="mmm\-yyyy"/>
    <numFmt numFmtId="189" formatCode="[$-1010000]d/m/yy;@"/>
    <numFmt numFmtId="190" formatCode="[$-42A]dd\ mmmm\ yyyy"/>
    <numFmt numFmtId="191" formatCode="mm/dd/yyyy"/>
    <numFmt numFmtId="192" formatCode="[$-409]dddd\,\ mmmm\ dd\,\ yyyy"/>
    <numFmt numFmtId="193" formatCode="[$-200000]dd/mm/yyyy"/>
    <numFmt numFmtId="194" formatCode="[$-200000]dd/mmmm/yyyy"/>
    <numFmt numFmtId="195" formatCode="[$-42A]dd/mmmm/yyyy"/>
    <numFmt numFmtId="196" formatCode="[$-42A]dd/mm/yyyy"/>
    <numFmt numFmtId="197" formatCode="_-* #,##0.0\ _₫_-;\-* #,##0.0\ _₫_-;_-* &quot;-&quot;??\ _₫_-;_-@_-"/>
    <numFmt numFmtId="198" formatCode="_-* #,##0\ _₫_-;\-* #,##0\ _₫_-;_-* &quot;-&quot;??\ _₫_-;_-@_-"/>
    <numFmt numFmtId="199" formatCode="#,##0;[Red]#,##0"/>
    <numFmt numFmtId="200" formatCode="_-* #,##0.000\ _₫_-;\-* #,##0.000\ _₫_-;_-* &quot;-&quot;??\ _₫_-;_-@_-"/>
    <numFmt numFmtId="201" formatCode="mm/dd/yyyy;@"/>
    <numFmt numFmtId="202" formatCode="m/d/yyyy;@"/>
    <numFmt numFmtId="203" formatCode="yyyy/mm/dd;@"/>
    <numFmt numFmtId="204" formatCode="000000"/>
    <numFmt numFmtId="205" formatCode="#,##0.0"/>
    <numFmt numFmtId="206" formatCode="#,##0.00;#,##0.00"/>
    <numFmt numFmtId="207" formatCode="#,##0.0;#,##0.0"/>
    <numFmt numFmtId="208" formatCode="#,##0;#,##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b/>
      <sz val="17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7"/>
      <name val="Times New Roman"/>
      <family val="1"/>
    </font>
    <font>
      <b/>
      <sz val="13"/>
      <color indexed="17"/>
      <name val="Times New Roman"/>
      <family val="1"/>
    </font>
    <font>
      <sz val="15"/>
      <color indexed="8"/>
      <name val="Times New Roman"/>
      <family val="1"/>
    </font>
    <font>
      <sz val="15"/>
      <color indexed="63"/>
      <name val="Times New Roman"/>
      <family val="1"/>
    </font>
    <font>
      <b/>
      <i/>
      <sz val="13"/>
      <color indexed="17"/>
      <name val="Times New Roman"/>
      <family val="1"/>
    </font>
    <font>
      <i/>
      <sz val="13"/>
      <color indexed="12"/>
      <name val="Times New Roman"/>
      <family val="1"/>
    </font>
    <font>
      <b/>
      <sz val="15"/>
      <color indexed="60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7"/>
      <name val="Times New Roman"/>
      <family val="1"/>
    </font>
    <font>
      <b/>
      <i/>
      <sz val="15"/>
      <color indexed="17"/>
      <name val="Times New Roman"/>
      <family val="1"/>
    </font>
    <font>
      <i/>
      <sz val="15"/>
      <color indexed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b/>
      <sz val="30"/>
      <color indexed="8"/>
      <name val="Times New Roman"/>
      <family val="0"/>
    </font>
    <font>
      <sz val="30"/>
      <color indexed="9"/>
      <name val="Times New Roman"/>
      <family val="0"/>
    </font>
    <font>
      <sz val="16"/>
      <color indexed="8"/>
      <name val="Times New Roman"/>
      <family val="0"/>
    </font>
    <font>
      <b/>
      <sz val="30"/>
      <color indexed="9"/>
      <name val="Times New Roman"/>
      <family val="0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181" fontId="11" fillId="0" borderId="10" xfId="42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81" fontId="3" fillId="0" borderId="10" xfId="4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vertical="center" wrapText="1"/>
      <protection/>
    </xf>
    <xf numFmtId="49" fontId="14" fillId="33" borderId="10" xfId="54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181" fontId="11" fillId="0" borderId="0" xfId="42" applyNumberFormat="1" applyFont="1" applyFill="1" applyBorder="1" applyAlignment="1">
      <alignment horizontal="left" vertical="center"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3" fontId="15" fillId="35" borderId="11" xfId="0" applyNumberFormat="1" applyFont="1" applyFill="1" applyBorder="1" applyAlignment="1" applyProtection="1">
      <alignment horizontal="center" vertical="center"/>
      <protection/>
    </xf>
    <xf numFmtId="3" fontId="15" fillId="34" borderId="11" xfId="0" applyNumberFormat="1" applyFont="1" applyFill="1" applyBorder="1" applyAlignment="1" applyProtection="1">
      <alignment horizontal="center" vertical="center"/>
      <protection/>
    </xf>
    <xf numFmtId="3" fontId="15" fillId="36" borderId="11" xfId="0" applyNumberFormat="1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3" fontId="15" fillId="36" borderId="10" xfId="0" applyNumberFormat="1" applyFont="1" applyFill="1" applyBorder="1" applyAlignment="1" applyProtection="1">
      <alignment horizontal="center" vertical="center"/>
      <protection/>
    </xf>
    <xf numFmtId="3" fontId="15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 wrapText="1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vertical="center" wrapText="1"/>
      <protection/>
    </xf>
    <xf numFmtId="49" fontId="19" fillId="33" borderId="0" xfId="54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 wrapText="1"/>
    </xf>
    <xf numFmtId="181" fontId="3" fillId="0" borderId="0" xfId="42" applyNumberFormat="1" applyFont="1" applyFill="1" applyBorder="1" applyAlignment="1">
      <alignment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49" fontId="14" fillId="33" borderId="12" xfId="54" applyNumberFormat="1" applyFont="1" applyFill="1" applyBorder="1" applyAlignment="1" applyProtection="1">
      <alignment horizontal="right" vertical="center" wrapText="1"/>
      <protection/>
    </xf>
    <xf numFmtId="49" fontId="14" fillId="33" borderId="13" xfId="54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3" fontId="6" fillId="35" borderId="10" xfId="0" applyNumberFormat="1" applyFont="1" applyFill="1" applyBorder="1" applyAlignment="1" applyProtection="1">
      <alignment horizontal="center" vertical="center" wrapText="1"/>
      <protection/>
    </xf>
    <xf numFmtId="182" fontId="11" fillId="0" borderId="10" xfId="0" applyNumberFormat="1" applyFont="1" applyFill="1" applyBorder="1" applyAlignment="1">
      <alignment horizontal="center" vertical="center"/>
    </xf>
    <xf numFmtId="14" fontId="3" fillId="33" borderId="0" xfId="0" applyNumberFormat="1" applyFont="1" applyFill="1" applyAlignment="1" applyProtection="1">
      <alignment vertical="center"/>
      <protection/>
    </xf>
    <xf numFmtId="14" fontId="17" fillId="33" borderId="0" xfId="0" applyNumberFormat="1" applyFont="1" applyFill="1" applyBorder="1" applyAlignment="1" applyProtection="1">
      <alignment vertical="center"/>
      <protection/>
    </xf>
    <xf numFmtId="14" fontId="3" fillId="33" borderId="0" xfId="0" applyNumberFormat="1" applyFont="1" applyFill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70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81" fontId="43" fillId="0" borderId="10" xfId="42" applyNumberFormat="1" applyFont="1" applyFill="1" applyBorder="1" applyAlignment="1">
      <alignment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96" fontId="3" fillId="33" borderId="0" xfId="0" applyNumberFormat="1" applyFont="1" applyFill="1" applyAlignment="1" applyProtection="1">
      <alignment vertical="center"/>
      <protection/>
    </xf>
    <xf numFmtId="196" fontId="17" fillId="33" borderId="0" xfId="0" applyNumberFormat="1" applyFont="1" applyFill="1" applyBorder="1" applyAlignment="1" applyProtection="1">
      <alignment vertical="center"/>
      <protection/>
    </xf>
    <xf numFmtId="196" fontId="3" fillId="33" borderId="0" xfId="0" applyNumberFormat="1" applyFont="1" applyFill="1" applyAlignment="1" applyProtection="1">
      <alignment horizontal="center" vertical="center"/>
      <protection/>
    </xf>
    <xf numFmtId="196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198" fontId="3" fillId="0" borderId="0" xfId="42" applyNumberFormat="1" applyFont="1" applyAlignment="1" applyProtection="1">
      <alignment horizontal="center" vertical="center"/>
      <protection locked="0"/>
    </xf>
    <xf numFmtId="0" fontId="16" fillId="35" borderId="10" xfId="0" applyFont="1" applyFill="1" applyBorder="1" applyAlignment="1" applyProtection="1">
      <alignment horizontal="right" vertical="center" wrapText="1"/>
      <protection/>
    </xf>
    <xf numFmtId="3" fontId="15" fillId="35" borderId="11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181" fontId="3" fillId="0" borderId="0" xfId="42" applyNumberFormat="1" applyFont="1" applyFill="1" applyBorder="1" applyAlignment="1">
      <alignment horizontal="right" vertical="center"/>
    </xf>
    <xf numFmtId="3" fontId="15" fillId="36" borderId="11" xfId="0" applyNumberFormat="1" applyFont="1" applyFill="1" applyBorder="1" applyAlignment="1" applyProtection="1">
      <alignment horizontal="right" vertical="center"/>
      <protection/>
    </xf>
    <xf numFmtId="3" fontId="15" fillId="34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 locked="0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49" fontId="23" fillId="0" borderId="0" xfId="54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vertical="center" wrapText="1"/>
    </xf>
    <xf numFmtId="0" fontId="70" fillId="0" borderId="10" xfId="0" applyFont="1" applyFill="1" applyBorder="1" applyAlignment="1">
      <alignment horizontal="left" vertical="center" wrapText="1"/>
    </xf>
    <xf numFmtId="198" fontId="3" fillId="0" borderId="10" xfId="42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171" fontId="7" fillId="0" borderId="0" xfId="42" applyFont="1" applyAlignment="1" applyProtection="1">
      <alignment vertical="center"/>
      <protection/>
    </xf>
    <xf numFmtId="171" fontId="21" fillId="0" borderId="0" xfId="42" applyFont="1" applyAlignment="1" applyProtection="1">
      <alignment vertical="center"/>
      <protection/>
    </xf>
    <xf numFmtId="171" fontId="7" fillId="0" borderId="0" xfId="42" applyFont="1" applyFill="1" applyBorder="1" applyAlignment="1" applyProtection="1">
      <alignment vertical="center"/>
      <protection/>
    </xf>
    <xf numFmtId="171" fontId="3" fillId="0" borderId="0" xfId="42" applyFont="1" applyFill="1" applyBorder="1" applyAlignment="1" applyProtection="1">
      <alignment vertical="center"/>
      <protection locked="0"/>
    </xf>
    <xf numFmtId="171" fontId="3" fillId="0" borderId="0" xfId="42" applyFont="1" applyAlignment="1" applyProtection="1">
      <alignment vertical="center"/>
      <protection/>
    </xf>
    <xf numFmtId="171" fontId="7" fillId="0" borderId="0" xfId="42" applyFont="1" applyFill="1" applyBorder="1" applyAlignment="1" applyProtection="1">
      <alignment vertical="center"/>
      <protection locked="0"/>
    </xf>
    <xf numFmtId="171" fontId="11" fillId="0" borderId="0" xfId="42" applyFont="1" applyFill="1" applyBorder="1" applyAlignment="1" applyProtection="1">
      <alignment vertical="center"/>
      <protection locked="0"/>
    </xf>
    <xf numFmtId="171" fontId="7" fillId="0" borderId="0" xfId="42" applyFont="1" applyAlignment="1" applyProtection="1">
      <alignment vertical="center"/>
      <protection locked="0"/>
    </xf>
    <xf numFmtId="3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left" vertical="center" wrapText="1"/>
      <protection locked="0"/>
    </xf>
    <xf numFmtId="3" fontId="3" fillId="37" borderId="10" xfId="0" applyNumberFormat="1" applyFont="1" applyFill="1" applyBorder="1" applyAlignment="1" applyProtection="1">
      <alignment horizontal="right" vertical="center"/>
      <protection locked="0"/>
    </xf>
    <xf numFmtId="0" fontId="11" fillId="37" borderId="10" xfId="0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vertical="center"/>
      <protection locked="0"/>
    </xf>
    <xf numFmtId="0" fontId="3" fillId="37" borderId="10" xfId="0" applyFont="1" applyFill="1" applyBorder="1" applyAlignment="1" applyProtection="1">
      <alignment vertical="center"/>
      <protection locked="0"/>
    </xf>
    <xf numFmtId="43" fontId="7" fillId="0" borderId="0" xfId="0" applyNumberFormat="1" applyFont="1" applyAlignment="1" applyProtection="1">
      <alignment vertical="center"/>
      <protection/>
    </xf>
    <xf numFmtId="198" fontId="21" fillId="0" borderId="0" xfId="42" applyNumberFormat="1" applyFont="1" applyAlignment="1" applyProtection="1">
      <alignment vertical="center"/>
      <protection/>
    </xf>
    <xf numFmtId="198" fontId="21" fillId="0" borderId="0" xfId="42" applyNumberFormat="1" applyFont="1" applyFill="1" applyBorder="1" applyAlignment="1" applyProtection="1">
      <alignment vertical="center"/>
      <protection locked="0"/>
    </xf>
    <xf numFmtId="198" fontId="21" fillId="0" borderId="0" xfId="42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 applyProtection="1">
      <alignment vertical="center"/>
      <protection locked="0"/>
    </xf>
    <xf numFmtId="198" fontId="3" fillId="0" borderId="0" xfId="0" applyNumberFormat="1" applyFont="1" applyAlignment="1" applyProtection="1">
      <alignment vertical="center"/>
      <protection/>
    </xf>
    <xf numFmtId="198" fontId="3" fillId="0" borderId="0" xfId="42" applyNumberFormat="1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 locked="0"/>
    </xf>
    <xf numFmtId="180" fontId="70" fillId="33" borderId="0" xfId="0" applyNumberFormat="1" applyFont="1" applyFill="1" applyAlignment="1" applyProtection="1">
      <alignment vertical="center"/>
      <protection/>
    </xf>
    <xf numFmtId="180" fontId="71" fillId="33" borderId="0" xfId="0" applyNumberFormat="1" applyFont="1" applyFill="1" applyBorder="1" applyAlignment="1" applyProtection="1">
      <alignment vertical="center"/>
      <protection/>
    </xf>
    <xf numFmtId="0" fontId="71" fillId="35" borderId="10" xfId="0" applyFont="1" applyFill="1" applyBorder="1" applyAlignment="1" applyProtection="1">
      <alignment horizontal="center" vertical="center" wrapText="1"/>
      <protection/>
    </xf>
    <xf numFmtId="0" fontId="71" fillId="35" borderId="10" xfId="0" applyFont="1" applyFill="1" applyBorder="1" applyAlignment="1" applyProtection="1">
      <alignment horizontal="right" vertical="center" wrapText="1"/>
      <protection/>
    </xf>
    <xf numFmtId="3" fontId="71" fillId="35" borderId="11" xfId="0" applyNumberFormat="1" applyFont="1" applyFill="1" applyBorder="1" applyAlignment="1" applyProtection="1">
      <alignment horizontal="center" vertical="center"/>
      <protection/>
    </xf>
    <xf numFmtId="3" fontId="71" fillId="35" borderId="11" xfId="0" applyNumberFormat="1" applyFont="1" applyFill="1" applyBorder="1" applyAlignment="1" applyProtection="1">
      <alignment horizontal="right" vertical="center"/>
      <protection/>
    </xf>
    <xf numFmtId="3" fontId="71" fillId="36" borderId="11" xfId="0" applyNumberFormat="1" applyFont="1" applyFill="1" applyBorder="1" applyAlignment="1" applyProtection="1">
      <alignment horizontal="center" vertical="center"/>
      <protection/>
    </xf>
    <xf numFmtId="3" fontId="71" fillId="34" borderId="11" xfId="0" applyNumberFormat="1" applyFont="1" applyFill="1" applyBorder="1" applyAlignment="1" applyProtection="1">
      <alignment horizontal="center" vertical="center"/>
      <protection/>
    </xf>
    <xf numFmtId="180" fontId="70" fillId="33" borderId="0" xfId="0" applyNumberFormat="1" applyFont="1" applyFill="1" applyAlignment="1" applyProtection="1">
      <alignment horizontal="center" vertical="center"/>
      <protection/>
    </xf>
    <xf numFmtId="3" fontId="70" fillId="0" borderId="10" xfId="0" applyNumberFormat="1" applyFont="1" applyFill="1" applyBorder="1" applyAlignment="1" applyProtection="1">
      <alignment horizontal="center" vertical="center"/>
      <protection/>
    </xf>
    <xf numFmtId="3" fontId="70" fillId="0" borderId="10" xfId="0" applyNumberFormat="1" applyFont="1" applyFill="1" applyBorder="1" applyAlignment="1" applyProtection="1">
      <alignment horizontal="right" vertical="center"/>
      <protection/>
    </xf>
    <xf numFmtId="0" fontId="70" fillId="0" borderId="0" xfId="0" applyFont="1" applyFill="1" applyBorder="1" applyAlignment="1" applyProtection="1">
      <alignment vertical="center"/>
      <protection locked="0"/>
    </xf>
    <xf numFmtId="180" fontId="70" fillId="0" borderId="0" xfId="0" applyNumberFormat="1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left" vertical="center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right" vertical="center"/>
      <protection locked="0"/>
    </xf>
    <xf numFmtId="3" fontId="70" fillId="0" borderId="0" xfId="0" applyNumberFormat="1" applyFont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/>
    </xf>
    <xf numFmtId="0" fontId="22" fillId="33" borderId="0" xfId="0" applyFont="1" applyFill="1" applyBorder="1" applyAlignment="1" applyProtection="1">
      <alignment vertical="center" wrapText="1"/>
      <protection/>
    </xf>
    <xf numFmtId="49" fontId="23" fillId="33" borderId="0" xfId="54" applyNumberFormat="1" applyFont="1" applyFill="1" applyBorder="1" applyAlignment="1" applyProtection="1">
      <alignment horizontal="right" vertical="center" wrapText="1"/>
      <protection/>
    </xf>
    <xf numFmtId="0" fontId="3" fillId="37" borderId="10" xfId="0" applyFont="1" applyFill="1" applyBorder="1" applyAlignment="1">
      <alignment vertical="center" wrapText="1"/>
    </xf>
    <xf numFmtId="0" fontId="3" fillId="37" borderId="1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1" fontId="3" fillId="0" borderId="10" xfId="0" applyNumberFormat="1" applyFont="1" applyFill="1" applyBorder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 applyProtection="1">
      <alignment horizontal="center" vertical="center"/>
      <protection/>
    </xf>
    <xf numFmtId="201" fontId="3" fillId="0" borderId="10" xfId="0" applyNumberFormat="1" applyFont="1" applyFill="1" applyBorder="1" applyAlignment="1">
      <alignment horizontal="center" vertical="center"/>
    </xf>
    <xf numFmtId="201" fontId="1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18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182" fontId="11" fillId="37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198" fontId="3" fillId="0" borderId="10" xfId="42" applyNumberFormat="1" applyFont="1" applyBorder="1" applyAlignment="1" applyProtection="1">
      <alignment horizontal="right" vertical="center"/>
      <protection locked="0"/>
    </xf>
    <xf numFmtId="198" fontId="16" fillId="35" borderId="10" xfId="42" applyNumberFormat="1" applyFont="1" applyFill="1" applyBorder="1" applyAlignment="1" applyProtection="1">
      <alignment horizontal="right" vertical="center" wrapText="1"/>
      <protection/>
    </xf>
    <xf numFmtId="198" fontId="15" fillId="35" borderId="11" xfId="42" applyNumberFormat="1" applyFont="1" applyFill="1" applyBorder="1" applyAlignment="1" applyProtection="1">
      <alignment horizontal="right" vertical="center"/>
      <protection/>
    </xf>
    <xf numFmtId="198" fontId="11" fillId="0" borderId="10" xfId="42" applyNumberFormat="1" applyFont="1" applyFill="1" applyBorder="1" applyAlignment="1" applyProtection="1">
      <alignment horizontal="right" vertical="center"/>
      <protection/>
    </xf>
    <xf numFmtId="198" fontId="3" fillId="0" borderId="0" xfId="42" applyNumberFormat="1" applyFont="1" applyAlignment="1" applyProtection="1">
      <alignment horizontal="right" vertical="center"/>
      <protection locked="0"/>
    </xf>
    <xf numFmtId="198" fontId="3" fillId="37" borderId="10" xfId="42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vertical="center"/>
      <protection/>
    </xf>
    <xf numFmtId="201" fontId="11" fillId="37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 wrapText="1"/>
      <protection/>
    </xf>
    <xf numFmtId="201" fontId="3" fillId="0" borderId="10" xfId="0" applyNumberFormat="1" applyFont="1" applyBorder="1" applyAlignment="1" applyProtection="1">
      <alignment horizontal="center" vertical="center"/>
      <protection locked="0"/>
    </xf>
    <xf numFmtId="198" fontId="3" fillId="0" borderId="0" xfId="42" applyNumberFormat="1" applyFont="1" applyFill="1" applyBorder="1" applyAlignment="1" applyProtection="1">
      <alignment horizontal="left" vertical="center"/>
      <protection locked="0"/>
    </xf>
    <xf numFmtId="198" fontId="3" fillId="0" borderId="0" xfId="42" applyNumberFormat="1" applyFont="1" applyFill="1" applyBorder="1" applyAlignment="1" applyProtection="1">
      <alignment vertical="center"/>
      <protection locked="0"/>
    </xf>
    <xf numFmtId="198" fontId="3" fillId="37" borderId="0" xfId="42" applyNumberFormat="1" applyFont="1" applyFill="1" applyBorder="1" applyAlignment="1" applyProtection="1">
      <alignment vertical="center"/>
      <protection locked="0"/>
    </xf>
    <xf numFmtId="198" fontId="3" fillId="0" borderId="0" xfId="42" applyNumberFormat="1" applyFont="1" applyAlignment="1" applyProtection="1">
      <alignment vertical="center"/>
      <protection locked="0"/>
    </xf>
    <xf numFmtId="0" fontId="3" fillId="37" borderId="10" xfId="0" applyFont="1" applyFill="1" applyBorder="1" applyAlignment="1" applyProtection="1">
      <alignment vertical="center" wrapText="1"/>
      <protection locked="0"/>
    </xf>
    <xf numFmtId="198" fontId="3" fillId="0" borderId="0" xfId="42" applyNumberFormat="1" applyFont="1" applyFill="1" applyAlignment="1" applyProtection="1">
      <alignment vertical="center"/>
      <protection/>
    </xf>
    <xf numFmtId="4" fontId="3" fillId="0" borderId="0" xfId="0" applyNumberFormat="1" applyFont="1" applyAlignment="1" applyProtection="1">
      <alignment vertical="center"/>
      <protection/>
    </xf>
    <xf numFmtId="49" fontId="71" fillId="34" borderId="10" xfId="0" applyNumberFormat="1" applyFont="1" applyFill="1" applyBorder="1" applyAlignment="1" applyProtection="1">
      <alignment horizontal="center" vertical="center"/>
      <protection/>
    </xf>
    <xf numFmtId="0" fontId="70" fillId="37" borderId="0" xfId="0" applyFont="1" applyFill="1" applyBorder="1" applyAlignment="1" applyProtection="1">
      <alignment vertical="center"/>
      <protection locked="0"/>
    </xf>
    <xf numFmtId="0" fontId="70" fillId="37" borderId="10" xfId="0" applyFont="1" applyFill="1" applyBorder="1" applyAlignment="1" applyProtection="1">
      <alignment vertical="center"/>
      <protection locked="0"/>
    </xf>
    <xf numFmtId="198" fontId="16" fillId="35" borderId="10" xfId="42" applyNumberFormat="1" applyFont="1" applyFill="1" applyBorder="1" applyAlignment="1" applyProtection="1">
      <alignment horizontal="center" vertical="center" wrapText="1"/>
      <protection/>
    </xf>
    <xf numFmtId="198" fontId="15" fillId="35" borderId="11" xfId="42" applyNumberFormat="1" applyFont="1" applyFill="1" applyBorder="1" applyAlignment="1" applyProtection="1">
      <alignment horizontal="center" vertical="center"/>
      <protection/>
    </xf>
    <xf numFmtId="198" fontId="11" fillId="0" borderId="10" xfId="42" applyNumberFormat="1" applyFont="1" applyFill="1" applyBorder="1" applyAlignment="1" applyProtection="1">
      <alignment horizontal="center" vertical="center"/>
      <protection/>
    </xf>
    <xf numFmtId="198" fontId="3" fillId="0" borderId="10" xfId="42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16" fillId="35" borderId="10" xfId="42" applyNumberFormat="1" applyFont="1" applyFill="1" applyBorder="1" applyAlignment="1" applyProtection="1">
      <alignment horizontal="right" vertical="center" wrapText="1"/>
      <protection/>
    </xf>
    <xf numFmtId="3" fontId="15" fillId="35" borderId="11" xfId="42" applyNumberFormat="1" applyFont="1" applyFill="1" applyBorder="1" applyAlignment="1" applyProtection="1">
      <alignment horizontal="right" vertical="center"/>
      <protection/>
    </xf>
    <xf numFmtId="3" fontId="11" fillId="0" borderId="10" xfId="42" applyNumberFormat="1" applyFont="1" applyFill="1" applyBorder="1" applyAlignment="1" applyProtection="1">
      <alignment horizontal="right" vertical="center"/>
      <protection/>
    </xf>
    <xf numFmtId="3" fontId="3" fillId="0" borderId="0" xfId="42" applyNumberFormat="1" applyFont="1" applyAlignment="1" applyProtection="1">
      <alignment horizontal="right" vertical="center"/>
      <protection locked="0"/>
    </xf>
    <xf numFmtId="0" fontId="16" fillId="35" borderId="10" xfId="0" applyFont="1" applyFill="1" applyBorder="1" applyAlignment="1" applyProtection="1">
      <alignment vertical="center" wrapText="1"/>
      <protection/>
    </xf>
    <xf numFmtId="3" fontId="15" fillId="35" borderId="11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left" vertical="center"/>
      <protection locked="0"/>
    </xf>
    <xf numFmtId="181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top" wrapText="1"/>
    </xf>
    <xf numFmtId="171" fontId="3" fillId="0" borderId="0" xfId="42" applyFont="1" applyAlignment="1" applyProtection="1">
      <alignment horizontal="center" vertical="center"/>
      <protection locked="0"/>
    </xf>
    <xf numFmtId="198" fontId="3" fillId="0" borderId="10" xfId="42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42" applyNumberFormat="1" applyFont="1" applyFill="1" applyBorder="1" applyAlignment="1" applyProtection="1">
      <alignment horizontal="right" vertical="center"/>
      <protection locked="0"/>
    </xf>
    <xf numFmtId="49" fontId="4" fillId="37" borderId="10" xfId="0" applyNumberFormat="1" applyFont="1" applyFill="1" applyBorder="1" applyAlignment="1" applyProtection="1">
      <alignment horizontal="center" vertical="center"/>
      <protection/>
    </xf>
    <xf numFmtId="3" fontId="4" fillId="37" borderId="11" xfId="0" applyNumberFormat="1" applyFont="1" applyFill="1" applyBorder="1" applyAlignment="1" applyProtection="1">
      <alignment horizontal="right" vertical="center"/>
      <protection/>
    </xf>
    <xf numFmtId="181" fontId="3" fillId="37" borderId="10" xfId="42" applyNumberFormat="1" applyFont="1" applyFill="1" applyBorder="1" applyAlignment="1">
      <alignment horizontal="center" vertical="center"/>
    </xf>
    <xf numFmtId="0" fontId="3" fillId="37" borderId="0" xfId="0" applyFont="1" applyFill="1" applyBorder="1" applyAlignment="1" applyProtection="1">
      <alignment horizontal="left" vertical="center"/>
      <protection locked="0"/>
    </xf>
    <xf numFmtId="0" fontId="3" fillId="37" borderId="0" xfId="0" applyFont="1" applyFill="1" applyAlignment="1" applyProtection="1">
      <alignment vertical="center"/>
      <protection/>
    </xf>
    <xf numFmtId="181" fontId="3" fillId="37" borderId="10" xfId="0" applyNumberFormat="1" applyFont="1" applyFill="1" applyBorder="1" applyAlignment="1" applyProtection="1">
      <alignment horizontal="right" vertical="center"/>
      <protection locked="0"/>
    </xf>
    <xf numFmtId="181" fontId="3" fillId="0" borderId="10" xfId="0" applyNumberFormat="1" applyFont="1" applyFill="1" applyBorder="1" applyAlignment="1" applyProtection="1">
      <alignment horizontal="right" vertical="center"/>
      <protection locked="0"/>
    </xf>
    <xf numFmtId="181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198" fontId="3" fillId="37" borderId="0" xfId="42" applyNumberFormat="1" applyFont="1" applyFill="1" applyAlignment="1" applyProtection="1">
      <alignment vertical="center"/>
      <protection/>
    </xf>
    <xf numFmtId="198" fontId="3" fillId="0" borderId="0" xfId="42" applyNumberFormat="1" applyFont="1" applyFill="1" applyAlignment="1" applyProtection="1">
      <alignment vertical="center"/>
      <protection locked="0"/>
    </xf>
    <xf numFmtId="201" fontId="3" fillId="37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3" fillId="37" borderId="0" xfId="0" applyFont="1" applyFill="1" applyBorder="1" applyAlignment="1" applyProtection="1">
      <alignment horizontal="left" vertical="center" wrapText="1"/>
      <protection locked="0"/>
    </xf>
    <xf numFmtId="201" fontId="3" fillId="37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3" fontId="3" fillId="37" borderId="11" xfId="0" applyNumberFormat="1" applyFont="1" applyFill="1" applyBorder="1" applyAlignment="1" applyProtection="1">
      <alignment horizontal="right" vertical="center" wrapText="1"/>
      <protection/>
    </xf>
    <xf numFmtId="181" fontId="11" fillId="37" borderId="10" xfId="42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3" fontId="3" fillId="37" borderId="10" xfId="0" applyNumberFormat="1" applyFont="1" applyFill="1" applyBorder="1" applyAlignment="1" applyProtection="1">
      <alignment horizontal="right" vertical="center"/>
      <protection/>
    </xf>
    <xf numFmtId="0" fontId="3" fillId="37" borderId="11" xfId="0" applyNumberFormat="1" applyFont="1" applyFill="1" applyBorder="1" applyAlignment="1" applyProtection="1">
      <alignment horizontal="center" vertical="center"/>
      <protection/>
    </xf>
    <xf numFmtId="182" fontId="11" fillId="37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181" fontId="3" fillId="0" borderId="0" xfId="0" applyNumberFormat="1" applyFont="1" applyAlignment="1" applyProtection="1">
      <alignment vertical="center"/>
      <protection/>
    </xf>
    <xf numFmtId="198" fontId="4" fillId="37" borderId="11" xfId="42" applyNumberFormat="1" applyFont="1" applyFill="1" applyBorder="1" applyAlignment="1" applyProtection="1">
      <alignment horizontal="right" vertical="center"/>
      <protection/>
    </xf>
    <xf numFmtId="201" fontId="3" fillId="0" borderId="10" xfId="0" applyNumberFormat="1" applyFont="1" applyFill="1" applyBorder="1" applyAlignment="1" applyProtection="1">
      <alignment vertical="center"/>
      <protection locked="0"/>
    </xf>
    <xf numFmtId="0" fontId="70" fillId="37" borderId="10" xfId="0" applyFont="1" applyFill="1" applyBorder="1" applyAlignment="1" applyProtection="1">
      <alignment horizontal="center" vertical="center" wrapText="1"/>
      <protection/>
    </xf>
    <xf numFmtId="0" fontId="70" fillId="37" borderId="0" xfId="0" applyFont="1" applyFill="1" applyBorder="1" applyAlignment="1" applyProtection="1">
      <alignment horizontal="left" vertical="center"/>
      <protection locked="0"/>
    </xf>
    <xf numFmtId="0" fontId="70" fillId="37" borderId="0" xfId="0" applyFont="1" applyFill="1" applyAlignment="1" applyProtection="1">
      <alignment vertical="center"/>
      <protection/>
    </xf>
    <xf numFmtId="3" fontId="3" fillId="37" borderId="10" xfId="0" applyNumberFormat="1" applyFont="1" applyFill="1" applyBorder="1" applyAlignment="1" applyProtection="1">
      <alignment horizontal="left" vertical="center"/>
      <protection locked="0"/>
    </xf>
    <xf numFmtId="3" fontId="3" fillId="37" borderId="10" xfId="42" applyNumberFormat="1" applyFont="1" applyFill="1" applyBorder="1" applyAlignment="1" applyProtection="1">
      <alignment horizontal="right" vertical="center"/>
      <protection locked="0"/>
    </xf>
    <xf numFmtId="3" fontId="3" fillId="37" borderId="10" xfId="0" applyNumberFormat="1" applyFont="1" applyFill="1" applyBorder="1" applyAlignment="1" applyProtection="1">
      <alignment vertical="center"/>
      <protection locked="0"/>
    </xf>
    <xf numFmtId="171" fontId="3" fillId="37" borderId="0" xfId="42" applyFont="1" applyFill="1" applyBorder="1" applyAlignment="1" applyProtection="1">
      <alignment vertical="center"/>
      <protection locked="0"/>
    </xf>
    <xf numFmtId="0" fontId="70" fillId="37" borderId="10" xfId="0" applyNumberFormat="1" applyFont="1" applyFill="1" applyBorder="1" applyAlignment="1" applyProtection="1">
      <alignment horizontal="center" vertical="center"/>
      <protection/>
    </xf>
    <xf numFmtId="49" fontId="70" fillId="37" borderId="10" xfId="0" applyNumberFormat="1" applyFont="1" applyFill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/>
      <protection locked="0"/>
    </xf>
    <xf numFmtId="0" fontId="70" fillId="0" borderId="10" xfId="0" applyFont="1" applyBorder="1" applyAlignment="1" applyProtection="1">
      <alignment horizontal="left" vertical="center"/>
      <protection locked="0"/>
    </xf>
    <xf numFmtId="0" fontId="70" fillId="37" borderId="10" xfId="0" applyFont="1" applyFill="1" applyBorder="1" applyAlignment="1" applyProtection="1">
      <alignment vertical="center"/>
      <protection/>
    </xf>
    <xf numFmtId="0" fontId="70" fillId="0" borderId="10" xfId="0" applyFont="1" applyBorder="1" applyAlignment="1" applyProtection="1">
      <alignment vertical="center"/>
      <protection locked="0"/>
    </xf>
    <xf numFmtId="3" fontId="70" fillId="0" borderId="10" xfId="0" applyNumberFormat="1" applyFont="1" applyBorder="1" applyAlignment="1" applyProtection="1">
      <alignment vertical="center"/>
      <protection locked="0"/>
    </xf>
    <xf numFmtId="3" fontId="71" fillId="37" borderId="10" xfId="0" applyNumberFormat="1" applyFont="1" applyFill="1" applyBorder="1" applyAlignment="1" applyProtection="1">
      <alignment horizontal="center" vertical="center" wrapText="1"/>
      <protection/>
    </xf>
    <xf numFmtId="0" fontId="71" fillId="37" borderId="10" xfId="0" applyFont="1" applyFill="1" applyBorder="1" applyAlignment="1" applyProtection="1">
      <alignment horizontal="center" vertical="center" wrapText="1"/>
      <protection/>
    </xf>
    <xf numFmtId="201" fontId="70" fillId="0" borderId="10" xfId="0" applyNumberFormat="1" applyFont="1" applyBorder="1" applyAlignment="1" applyProtection="1">
      <alignment horizontal="center" vertical="center"/>
      <protection locked="0"/>
    </xf>
    <xf numFmtId="201" fontId="70" fillId="0" borderId="10" xfId="0" applyNumberFormat="1" applyFont="1" applyBorder="1" applyAlignment="1" applyProtection="1">
      <alignment vertical="center"/>
      <protection locked="0"/>
    </xf>
    <xf numFmtId="198" fontId="3" fillId="0" borderId="10" xfId="42" applyNumberFormat="1" applyFont="1" applyBorder="1" applyAlignment="1" applyProtection="1">
      <alignment horizontal="center" vertical="center"/>
      <protection locked="0"/>
    </xf>
    <xf numFmtId="3" fontId="3" fillId="0" borderId="10" xfId="42" applyNumberFormat="1" applyFont="1" applyBorder="1" applyAlignment="1" applyProtection="1">
      <alignment horizontal="right" vertical="center"/>
      <protection locked="0"/>
    </xf>
    <xf numFmtId="196" fontId="4" fillId="34" borderId="15" xfId="0" applyNumberFormat="1" applyFont="1" applyFill="1" applyBorder="1" applyAlignment="1" applyProtection="1">
      <alignment horizontal="center" vertical="center"/>
      <protection/>
    </xf>
    <xf numFmtId="196" fontId="4" fillId="34" borderId="16" xfId="0" applyNumberFormat="1" applyFont="1" applyFill="1" applyBorder="1" applyAlignment="1" applyProtection="1">
      <alignment horizontal="center" vertical="center"/>
      <protection/>
    </xf>
    <xf numFmtId="196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3" fontId="4" fillId="34" borderId="12" xfId="0" applyNumberFormat="1" applyFont="1" applyFill="1" applyBorder="1" applyAlignment="1" applyProtection="1">
      <alignment horizontal="center" vertical="center" wrapText="1"/>
      <protection/>
    </xf>
    <xf numFmtId="3" fontId="4" fillId="34" borderId="11" xfId="0" applyNumberFormat="1" applyFont="1" applyFill="1" applyBorder="1" applyAlignment="1" applyProtection="1">
      <alignment horizontal="center" vertical="center" wrapText="1"/>
      <protection/>
    </xf>
    <xf numFmtId="3" fontId="15" fillId="35" borderId="15" xfId="0" applyNumberFormat="1" applyFont="1" applyFill="1" applyBorder="1" applyAlignment="1" applyProtection="1">
      <alignment horizontal="center" vertical="center"/>
      <protection/>
    </xf>
    <xf numFmtId="3" fontId="15" fillId="35" borderId="16" xfId="0" applyNumberFormat="1" applyFont="1" applyFill="1" applyBorder="1" applyAlignment="1" applyProtection="1">
      <alignment horizontal="center" vertical="center"/>
      <protection/>
    </xf>
    <xf numFmtId="3" fontId="4" fillId="34" borderId="15" xfId="0" applyNumberFormat="1" applyFont="1" applyFill="1" applyBorder="1" applyAlignment="1" applyProtection="1">
      <alignment horizontal="center" vertical="center"/>
      <protection/>
    </xf>
    <xf numFmtId="3" fontId="4" fillId="34" borderId="17" xfId="0" applyNumberFormat="1" applyFont="1" applyFill="1" applyBorder="1" applyAlignment="1" applyProtection="1">
      <alignment horizontal="center" vertical="center"/>
      <protection/>
    </xf>
    <xf numFmtId="3" fontId="4" fillId="34" borderId="16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8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35" borderId="15" xfId="0" applyNumberFormat="1" applyFont="1" applyFill="1" applyBorder="1" applyAlignment="1" applyProtection="1">
      <alignment horizontal="center" vertical="center" wrapText="1"/>
      <protection/>
    </xf>
    <xf numFmtId="3" fontId="4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 quotePrefix="1">
      <alignment horizontal="left" vertical="center" wrapText="1"/>
      <protection/>
    </xf>
    <xf numFmtId="3" fontId="4" fillId="34" borderId="18" xfId="0" applyNumberFormat="1" applyFont="1" applyFill="1" applyBorder="1" applyAlignment="1" applyProtection="1">
      <alignment horizontal="center" vertical="center" wrapText="1"/>
      <protection/>
    </xf>
    <xf numFmtId="3" fontId="4" fillId="36" borderId="12" xfId="0" applyNumberFormat="1" applyFont="1" applyFill="1" applyBorder="1" applyAlignment="1" applyProtection="1">
      <alignment horizontal="center" vertical="center" wrapText="1"/>
      <protection/>
    </xf>
    <xf numFmtId="3" fontId="4" fillId="36" borderId="18" xfId="0" applyNumberFormat="1" applyFont="1" applyFill="1" applyBorder="1" applyAlignment="1" applyProtection="1">
      <alignment horizontal="center" vertical="center" wrapText="1"/>
      <protection/>
    </xf>
    <xf numFmtId="3" fontId="4" fillId="36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198" fontId="4" fillId="34" borderId="10" xfId="42" applyNumberFormat="1" applyFont="1" applyFill="1" applyBorder="1" applyAlignment="1" applyProtection="1">
      <alignment horizontal="center" vertical="center"/>
      <protection/>
    </xf>
    <xf numFmtId="198" fontId="4" fillId="34" borderId="12" xfId="42" applyNumberFormat="1" applyFont="1" applyFill="1" applyBorder="1" applyAlignment="1" applyProtection="1">
      <alignment horizontal="center" vertical="center" wrapText="1"/>
      <protection/>
    </xf>
    <xf numFmtId="198" fontId="4" fillId="34" borderId="11" xfId="42" applyNumberFormat="1" applyFont="1" applyFill="1" applyBorder="1" applyAlignment="1" applyProtection="1">
      <alignment horizontal="center" vertical="center" wrapText="1"/>
      <protection/>
    </xf>
    <xf numFmtId="198" fontId="4" fillId="35" borderId="15" xfId="42" applyNumberFormat="1" applyFont="1" applyFill="1" applyBorder="1" applyAlignment="1" applyProtection="1">
      <alignment horizontal="center" vertical="center" wrapText="1"/>
      <protection/>
    </xf>
    <xf numFmtId="198" fontId="4" fillId="35" borderId="16" xfId="42" applyNumberFormat="1" applyFont="1" applyFill="1" applyBorder="1" applyAlignment="1" applyProtection="1">
      <alignment horizontal="center" vertical="center" wrapText="1"/>
      <protection/>
    </xf>
    <xf numFmtId="198" fontId="15" fillId="35" borderId="15" xfId="42" applyNumberFormat="1" applyFont="1" applyFill="1" applyBorder="1" applyAlignment="1" applyProtection="1">
      <alignment horizontal="center" vertical="center"/>
      <protection/>
    </xf>
    <xf numFmtId="198" fontId="15" fillId="35" borderId="16" xfId="42" applyNumberFormat="1" applyFont="1" applyFill="1" applyBorder="1" applyAlignment="1" applyProtection="1">
      <alignment horizontal="center" vertical="center"/>
      <protection/>
    </xf>
    <xf numFmtId="14" fontId="4" fillId="34" borderId="15" xfId="0" applyNumberFormat="1" applyFont="1" applyFill="1" applyBorder="1" applyAlignment="1" applyProtection="1">
      <alignment horizontal="center" vertical="center"/>
      <protection/>
    </xf>
    <xf numFmtId="14" fontId="4" fillId="34" borderId="16" xfId="0" applyNumberFormat="1" applyFont="1" applyFill="1" applyBorder="1" applyAlignment="1" applyProtection="1">
      <alignment horizontal="center" vertical="center"/>
      <protection/>
    </xf>
    <xf numFmtId="14" fontId="4" fillId="34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 quotePrefix="1">
      <alignment horizontal="left" vertical="top" wrapText="1"/>
      <protection/>
    </xf>
    <xf numFmtId="0" fontId="3" fillId="0" borderId="18" xfId="0" applyFont="1" applyFill="1" applyBorder="1" applyAlignment="1" applyProtection="1" quotePrefix="1">
      <alignment horizontal="left" vertical="top" wrapText="1"/>
      <protection/>
    </xf>
    <xf numFmtId="0" fontId="3" fillId="0" borderId="11" xfId="0" applyFont="1" applyFill="1" applyBorder="1" applyAlignment="1" applyProtection="1" quotePrefix="1">
      <alignment horizontal="left" vertical="top" wrapText="1"/>
      <protection/>
    </xf>
    <xf numFmtId="0" fontId="4" fillId="34" borderId="10" xfId="0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3" fontId="4" fillId="0" borderId="18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49" fontId="71" fillId="34" borderId="15" xfId="0" applyNumberFormat="1" applyFont="1" applyFill="1" applyBorder="1" applyAlignment="1" applyProtection="1">
      <alignment horizontal="center" vertical="center"/>
      <protection/>
    </xf>
    <xf numFmtId="49" fontId="71" fillId="34" borderId="16" xfId="0" applyNumberFormat="1" applyFont="1" applyFill="1" applyBorder="1" applyAlignment="1" applyProtection="1">
      <alignment horizontal="center" vertical="center"/>
      <protection/>
    </xf>
    <xf numFmtId="180" fontId="71" fillId="34" borderId="12" xfId="0" applyNumberFormat="1" applyFont="1" applyFill="1" applyBorder="1" applyAlignment="1" applyProtection="1">
      <alignment horizontal="center" vertical="center"/>
      <protection/>
    </xf>
    <xf numFmtId="180" fontId="71" fillId="34" borderId="11" xfId="0" applyNumberFormat="1" applyFont="1" applyFill="1" applyBorder="1" applyAlignment="1" applyProtection="1">
      <alignment horizontal="center" vertical="center"/>
      <protection/>
    </xf>
    <xf numFmtId="0" fontId="71" fillId="34" borderId="12" xfId="0" applyFont="1" applyFill="1" applyBorder="1" applyAlignment="1" applyProtection="1">
      <alignment horizontal="center" vertical="center"/>
      <protection/>
    </xf>
    <xf numFmtId="0" fontId="71" fillId="34" borderId="11" xfId="0" applyFont="1" applyFill="1" applyBorder="1" applyAlignment="1" applyProtection="1">
      <alignment horizontal="center" vertical="center"/>
      <protection/>
    </xf>
    <xf numFmtId="3" fontId="71" fillId="34" borderId="12" xfId="0" applyNumberFormat="1" applyFont="1" applyFill="1" applyBorder="1" applyAlignment="1" applyProtection="1">
      <alignment horizontal="center" vertical="center" wrapText="1"/>
      <protection/>
    </xf>
    <xf numFmtId="3" fontId="71" fillId="34" borderId="11" xfId="0" applyNumberFormat="1" applyFont="1" applyFill="1" applyBorder="1" applyAlignment="1" applyProtection="1">
      <alignment horizontal="center" vertical="center" wrapText="1"/>
      <protection/>
    </xf>
    <xf numFmtId="3" fontId="71" fillId="35" borderId="15" xfId="0" applyNumberFormat="1" applyFont="1" applyFill="1" applyBorder="1" applyAlignment="1" applyProtection="1">
      <alignment horizontal="center" vertical="center"/>
      <protection/>
    </xf>
    <xf numFmtId="3" fontId="71" fillId="35" borderId="16" xfId="0" applyNumberFormat="1" applyFont="1" applyFill="1" applyBorder="1" applyAlignment="1" applyProtection="1">
      <alignment horizontal="center" vertical="center"/>
      <protection/>
    </xf>
    <xf numFmtId="0" fontId="71" fillId="34" borderId="12" xfId="0" applyFont="1" applyFill="1" applyBorder="1" applyAlignment="1" applyProtection="1">
      <alignment horizontal="center" vertical="center" wrapText="1"/>
      <protection/>
    </xf>
    <xf numFmtId="0" fontId="71" fillId="34" borderId="11" xfId="0" applyFont="1" applyFill="1" applyBorder="1" applyAlignment="1" applyProtection="1">
      <alignment horizontal="center" vertical="center" wrapText="1"/>
      <protection/>
    </xf>
    <xf numFmtId="3" fontId="71" fillId="34" borderId="15" xfId="0" applyNumberFormat="1" applyFont="1" applyFill="1" applyBorder="1" applyAlignment="1" applyProtection="1">
      <alignment horizontal="center" vertical="center"/>
      <protection/>
    </xf>
    <xf numFmtId="3" fontId="71" fillId="34" borderId="17" xfId="0" applyNumberFormat="1" applyFont="1" applyFill="1" applyBorder="1" applyAlignment="1" applyProtection="1">
      <alignment horizontal="center" vertical="center"/>
      <protection/>
    </xf>
    <xf numFmtId="3" fontId="71" fillId="34" borderId="16" xfId="0" applyNumberFormat="1" applyFont="1" applyFill="1" applyBorder="1" applyAlignment="1" applyProtection="1">
      <alignment horizontal="center" vertical="center"/>
      <protection/>
    </xf>
    <xf numFmtId="3" fontId="71" fillId="0" borderId="12" xfId="0" applyNumberFormat="1" applyFont="1" applyFill="1" applyBorder="1" applyAlignment="1" applyProtection="1">
      <alignment horizontal="center" vertical="center" wrapText="1"/>
      <protection/>
    </xf>
    <xf numFmtId="3" fontId="71" fillId="0" borderId="18" xfId="0" applyNumberFormat="1" applyFont="1" applyFill="1" applyBorder="1" applyAlignment="1" applyProtection="1">
      <alignment horizontal="center" vertical="center" wrapText="1"/>
      <protection/>
    </xf>
    <xf numFmtId="3" fontId="71" fillId="0" borderId="11" xfId="0" applyNumberFormat="1" applyFont="1" applyFill="1" applyBorder="1" applyAlignment="1" applyProtection="1">
      <alignment horizontal="center" vertical="center" wrapText="1"/>
      <protection/>
    </xf>
    <xf numFmtId="3" fontId="71" fillId="35" borderId="15" xfId="0" applyNumberFormat="1" applyFont="1" applyFill="1" applyBorder="1" applyAlignment="1" applyProtection="1">
      <alignment horizontal="center" vertical="center" wrapText="1"/>
      <protection/>
    </xf>
    <xf numFmtId="3" fontId="71" fillId="35" borderId="16" xfId="0" applyNumberFormat="1" applyFont="1" applyFill="1" applyBorder="1" applyAlignment="1" applyProtection="1">
      <alignment horizontal="center" vertical="center" wrapText="1"/>
      <protection/>
    </xf>
    <xf numFmtId="3" fontId="71" fillId="36" borderId="12" xfId="0" applyNumberFormat="1" applyFont="1" applyFill="1" applyBorder="1" applyAlignment="1" applyProtection="1">
      <alignment horizontal="center" vertical="center" wrapText="1"/>
      <protection/>
    </xf>
    <xf numFmtId="3" fontId="71" fillId="36" borderId="18" xfId="0" applyNumberFormat="1" applyFont="1" applyFill="1" applyBorder="1" applyAlignment="1" applyProtection="1">
      <alignment horizontal="center" vertical="center" wrapText="1"/>
      <protection/>
    </xf>
    <xf numFmtId="3" fontId="71" fillId="36" borderId="11" xfId="0" applyNumberFormat="1" applyFont="1" applyFill="1" applyBorder="1" applyAlignment="1" applyProtection="1">
      <alignment horizontal="center" vertical="center" wrapText="1"/>
      <protection/>
    </xf>
    <xf numFmtId="3" fontId="71" fillId="34" borderId="18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right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3" fontId="4" fillId="34" borderId="10" xfId="42" applyNumberFormat="1" applyFont="1" applyFill="1" applyBorder="1" applyAlignment="1" applyProtection="1">
      <alignment horizontal="center" vertical="center"/>
      <protection/>
    </xf>
    <xf numFmtId="3" fontId="5" fillId="34" borderId="19" xfId="0" applyNumberFormat="1" applyFont="1" applyFill="1" applyBorder="1" applyAlignment="1" applyProtection="1">
      <alignment horizontal="center" vertical="center"/>
      <protection/>
    </xf>
    <xf numFmtId="3" fontId="5" fillId="34" borderId="2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35" borderId="10" xfId="0" applyNumberFormat="1" applyFont="1" applyFill="1" applyBorder="1" applyAlignment="1" applyProtection="1">
      <alignment horizontal="center" vertical="center" wrapText="1"/>
      <protection/>
    </xf>
    <xf numFmtId="3" fontId="6" fillId="36" borderId="12" xfId="0" applyNumberFormat="1" applyFont="1" applyFill="1" applyBorder="1" applyAlignment="1" applyProtection="1">
      <alignment horizontal="center" vertical="center" wrapText="1"/>
      <protection/>
    </xf>
    <xf numFmtId="3" fontId="6" fillId="36" borderId="18" xfId="0" applyNumberFormat="1" applyFont="1" applyFill="1" applyBorder="1" applyAlignment="1" applyProtection="1">
      <alignment horizontal="center" vertical="center" wrapText="1"/>
      <protection/>
    </xf>
    <xf numFmtId="3" fontId="6" fillId="36" borderId="11" xfId="0" applyNumberFormat="1" applyFont="1" applyFill="1" applyBorder="1" applyAlignment="1" applyProtection="1">
      <alignment horizontal="center" vertical="center" wrapText="1"/>
      <protection/>
    </xf>
    <xf numFmtId="3" fontId="6" fillId="34" borderId="12" xfId="0" applyNumberFormat="1" applyFont="1" applyFill="1" applyBorder="1" applyAlignment="1" applyProtection="1">
      <alignment horizontal="center" vertical="center" wrapText="1"/>
      <protection/>
    </xf>
    <xf numFmtId="3" fontId="6" fillId="34" borderId="18" xfId="0" applyNumberFormat="1" applyFont="1" applyFill="1" applyBorder="1" applyAlignment="1" applyProtection="1">
      <alignment horizontal="center" vertical="center" wrapText="1"/>
      <protection/>
    </xf>
    <xf numFmtId="3" fontId="6" fillId="34" borderId="11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371475</xdr:rowOff>
    </xdr:from>
    <xdr:to>
      <xdr:col>3</xdr:col>
      <xdr:colOff>2352675</xdr:colOff>
      <xdr:row>8</xdr:row>
      <xdr:rowOff>381000</xdr:rowOff>
    </xdr:to>
    <xdr:sp>
      <xdr:nvSpPr>
        <xdr:cNvPr id="1" name="Rectangle 6"/>
        <xdr:cNvSpPr>
          <a:spLocks/>
        </xdr:cNvSpPr>
      </xdr:nvSpPr>
      <xdr:spPr>
        <a:xfrm>
          <a:off x="123825" y="371475"/>
          <a:ext cx="4829175" cy="272415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1 - 2021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Tên TK: Nguyễn Thanh H</a:t>
          </a:r>
          <a:r>
            <a:rPr lang="en-US" cap="none" sz="1600" b="0" i="0" u="none" baseline="0">
              <a:solidFill>
                <a:srgbClr val="000000"/>
              </a:solidFill>
            </a:rPr>
            <a:t>ươ</a:t>
          </a:r>
          <a:r>
            <a:rPr lang="en-US" cap="none" sz="1600" b="0" i="0" u="none" baseline="0">
              <a:solidFill>
                <a:srgbClr val="000000"/>
              </a:solidFill>
            </a:rPr>
            <a:t>ng / Số tài</a:t>
          </a:r>
          <a:r>
            <a:rPr lang="en-US" cap="none" sz="1600" b="0" i="0" u="none" baseline="0">
              <a:solidFill>
                <a:srgbClr val="000000"/>
              </a:solidFill>
            </a:rPr>
            <a:t> khoản: 0590198999999 tại NHTMCP Quân đội- CN Mỹ Đình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219075</xdr:rowOff>
    </xdr:from>
    <xdr:to>
      <xdr:col>3</xdr:col>
      <xdr:colOff>3343275</xdr:colOff>
      <xdr:row>8</xdr:row>
      <xdr:rowOff>542925</xdr:rowOff>
    </xdr:to>
    <xdr:sp>
      <xdr:nvSpPr>
        <xdr:cNvPr id="1" name="Rectangle 8"/>
        <xdr:cNvSpPr>
          <a:spLocks/>
        </xdr:cNvSpPr>
      </xdr:nvSpPr>
      <xdr:spPr>
        <a:xfrm>
          <a:off x="285750" y="219075"/>
          <a:ext cx="4867275" cy="30384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10 - 2021
</a:t>
          </a:r>
          <a:r>
            <a:rPr lang="en-US" cap="none" sz="1600" b="1" i="0" u="none" baseline="0">
              <a:solidFill>
                <a:srgbClr val="000000"/>
              </a:solidFill>
            </a:rPr>
            <a:t>Tên TK: Nguyễn Thanh Hương / Số tài khoản: 0590198999999 tại NHTMCP Quân đội- CN Mỹ Đình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352425</xdr:rowOff>
    </xdr:from>
    <xdr:to>
      <xdr:col>3</xdr:col>
      <xdr:colOff>2381250</xdr:colOff>
      <xdr:row>8</xdr:row>
      <xdr:rowOff>561975</xdr:rowOff>
    </xdr:to>
    <xdr:sp>
      <xdr:nvSpPr>
        <xdr:cNvPr id="1" name="Rectangle 6"/>
        <xdr:cNvSpPr>
          <a:spLocks/>
        </xdr:cNvSpPr>
      </xdr:nvSpPr>
      <xdr:spPr>
        <a:xfrm>
          <a:off x="133350" y="352425"/>
          <a:ext cx="4438650" cy="29241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11 - 2021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Tên TK: Nguyễn Thanh Hương / Số tài khoản: 0590198999999 tại NHTMCP Quân đội- CN Mỹ Đình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0"/>
          <a:ext cx="476250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0"/>
          <a:ext cx="476250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0"/>
          <a:ext cx="476250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" y="0"/>
          <a:ext cx="476250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625" y="0"/>
          <a:ext cx="476250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625" y="0"/>
          <a:ext cx="4762500" cy="27146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12 - 2021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Tên TK: Nguyễn Thanh Hương / Số tài khoản: 0590198999999 tại NHTMCP Quân đội- CN Mỹ Đình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3</xdr:col>
      <xdr:colOff>2133600</xdr:colOff>
      <xdr:row>10</xdr:row>
      <xdr:rowOff>247650</xdr:rowOff>
    </xdr:to>
    <xdr:sp>
      <xdr:nvSpPr>
        <xdr:cNvPr id="1" name="Rectangle 6"/>
        <xdr:cNvSpPr>
          <a:spLocks/>
        </xdr:cNvSpPr>
      </xdr:nvSpPr>
      <xdr:spPr>
        <a:xfrm>
          <a:off x="95250" y="57150"/>
          <a:ext cx="3848100" cy="419100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NĂM</a:t>
          </a:r>
          <a:r>
            <a:rPr lang="en-US" cap="none" sz="3000" b="1" i="0" u="none" baseline="0">
              <a:solidFill>
                <a:srgbClr val="000000"/>
              </a:solidFill>
            </a:rPr>
            <a:t> 2021
</a:t>
          </a:r>
          <a:r>
            <a:rPr lang="en-US" cap="none" sz="3000" b="1" i="0" u="none" baseline="0">
              <a:solidFill>
                <a:srgbClr val="000000"/>
              </a:solidFill>
            </a:rPr>
            <a:t>(1/1/2021 -31/12/2021)</a:t>
          </a:r>
          <a:r>
            <a:rPr lang="en-US" cap="none" sz="3000" b="1" i="0" u="none" baseline="0">
              <a:solidFill>
                <a:srgbClr val="000000"/>
              </a:solidFill>
            </a:rPr>
            <a:t>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Tên TK: Nguyễn Thanh Hương / Số tài khoản: 0590198999999 tại NHTMCP Quân đội- CN Mỹ Đình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16</xdr:row>
      <xdr:rowOff>238125</xdr:rowOff>
    </xdr:from>
    <xdr:to>
      <xdr:col>3</xdr:col>
      <xdr:colOff>2238375</xdr:colOff>
      <xdr:row>25</xdr:row>
      <xdr:rowOff>9525</xdr:rowOff>
    </xdr:to>
    <xdr:sp>
      <xdr:nvSpPr>
        <xdr:cNvPr id="2" name="Rectangle 85"/>
        <xdr:cNvSpPr>
          <a:spLocks/>
        </xdr:cNvSpPr>
      </xdr:nvSpPr>
      <xdr:spPr>
        <a:xfrm>
          <a:off x="0" y="5972175"/>
          <a:ext cx="4048125" cy="27336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1 - 2021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30</xdr:row>
      <xdr:rowOff>0</xdr:rowOff>
    </xdr:from>
    <xdr:to>
      <xdr:col>3</xdr:col>
      <xdr:colOff>2295525</xdr:colOff>
      <xdr:row>37</xdr:row>
      <xdr:rowOff>0</xdr:rowOff>
    </xdr:to>
    <xdr:sp>
      <xdr:nvSpPr>
        <xdr:cNvPr id="3" name="Rectangle 86"/>
        <xdr:cNvSpPr>
          <a:spLocks/>
        </xdr:cNvSpPr>
      </xdr:nvSpPr>
      <xdr:spPr>
        <a:xfrm>
          <a:off x="47625" y="10429875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30</xdr:row>
      <xdr:rowOff>0</xdr:rowOff>
    </xdr:from>
    <xdr:to>
      <xdr:col>3</xdr:col>
      <xdr:colOff>2295525</xdr:colOff>
      <xdr:row>37</xdr:row>
      <xdr:rowOff>0</xdr:rowOff>
    </xdr:to>
    <xdr:sp>
      <xdr:nvSpPr>
        <xdr:cNvPr id="4" name="Rectangle 87"/>
        <xdr:cNvSpPr>
          <a:spLocks/>
        </xdr:cNvSpPr>
      </xdr:nvSpPr>
      <xdr:spPr>
        <a:xfrm>
          <a:off x="47625" y="10429875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30</xdr:row>
      <xdr:rowOff>0</xdr:rowOff>
    </xdr:from>
    <xdr:to>
      <xdr:col>3</xdr:col>
      <xdr:colOff>2295525</xdr:colOff>
      <xdr:row>37</xdr:row>
      <xdr:rowOff>0</xdr:rowOff>
    </xdr:to>
    <xdr:sp>
      <xdr:nvSpPr>
        <xdr:cNvPr id="5" name="Rectangle 88"/>
        <xdr:cNvSpPr>
          <a:spLocks/>
        </xdr:cNvSpPr>
      </xdr:nvSpPr>
      <xdr:spPr>
        <a:xfrm>
          <a:off x="47625" y="10429875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30</xdr:row>
      <xdr:rowOff>0</xdr:rowOff>
    </xdr:from>
    <xdr:to>
      <xdr:col>3</xdr:col>
      <xdr:colOff>2295525</xdr:colOff>
      <xdr:row>37</xdr:row>
      <xdr:rowOff>0</xdr:rowOff>
    </xdr:to>
    <xdr:sp>
      <xdr:nvSpPr>
        <xdr:cNvPr id="6" name="Rectangle 89"/>
        <xdr:cNvSpPr>
          <a:spLocks/>
        </xdr:cNvSpPr>
      </xdr:nvSpPr>
      <xdr:spPr>
        <a:xfrm>
          <a:off x="47625" y="10429875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30</xdr:row>
      <xdr:rowOff>0</xdr:rowOff>
    </xdr:from>
    <xdr:to>
      <xdr:col>3</xdr:col>
      <xdr:colOff>2295525</xdr:colOff>
      <xdr:row>37</xdr:row>
      <xdr:rowOff>0</xdr:rowOff>
    </xdr:to>
    <xdr:sp>
      <xdr:nvSpPr>
        <xdr:cNvPr id="7" name="Rectangle 90"/>
        <xdr:cNvSpPr>
          <a:spLocks/>
        </xdr:cNvSpPr>
      </xdr:nvSpPr>
      <xdr:spPr>
        <a:xfrm>
          <a:off x="47625" y="10429875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30</xdr:row>
      <xdr:rowOff>0</xdr:rowOff>
    </xdr:from>
    <xdr:to>
      <xdr:col>3</xdr:col>
      <xdr:colOff>2295525</xdr:colOff>
      <xdr:row>38</xdr:row>
      <xdr:rowOff>19050</xdr:rowOff>
    </xdr:to>
    <xdr:sp>
      <xdr:nvSpPr>
        <xdr:cNvPr id="8" name="Rectangle 91"/>
        <xdr:cNvSpPr>
          <a:spLocks/>
        </xdr:cNvSpPr>
      </xdr:nvSpPr>
      <xdr:spPr>
        <a:xfrm>
          <a:off x="47625" y="10429875"/>
          <a:ext cx="4057650" cy="27336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2 - 2021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43</xdr:row>
      <xdr:rowOff>0</xdr:rowOff>
    </xdr:from>
    <xdr:to>
      <xdr:col>3</xdr:col>
      <xdr:colOff>2295525</xdr:colOff>
      <xdr:row>50</xdr:row>
      <xdr:rowOff>0</xdr:rowOff>
    </xdr:to>
    <xdr:sp>
      <xdr:nvSpPr>
        <xdr:cNvPr id="9" name="Rectangle 92"/>
        <xdr:cNvSpPr>
          <a:spLocks/>
        </xdr:cNvSpPr>
      </xdr:nvSpPr>
      <xdr:spPr>
        <a:xfrm>
          <a:off x="47625" y="14878050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43</xdr:row>
      <xdr:rowOff>0</xdr:rowOff>
    </xdr:from>
    <xdr:to>
      <xdr:col>3</xdr:col>
      <xdr:colOff>2295525</xdr:colOff>
      <xdr:row>50</xdr:row>
      <xdr:rowOff>0</xdr:rowOff>
    </xdr:to>
    <xdr:sp>
      <xdr:nvSpPr>
        <xdr:cNvPr id="10" name="Rectangle 93"/>
        <xdr:cNvSpPr>
          <a:spLocks/>
        </xdr:cNvSpPr>
      </xdr:nvSpPr>
      <xdr:spPr>
        <a:xfrm>
          <a:off x="47625" y="14878050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43</xdr:row>
      <xdr:rowOff>0</xdr:rowOff>
    </xdr:from>
    <xdr:to>
      <xdr:col>3</xdr:col>
      <xdr:colOff>2295525</xdr:colOff>
      <xdr:row>50</xdr:row>
      <xdr:rowOff>0</xdr:rowOff>
    </xdr:to>
    <xdr:sp>
      <xdr:nvSpPr>
        <xdr:cNvPr id="11" name="Rectangle 94"/>
        <xdr:cNvSpPr>
          <a:spLocks/>
        </xdr:cNvSpPr>
      </xdr:nvSpPr>
      <xdr:spPr>
        <a:xfrm>
          <a:off x="47625" y="14878050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43</xdr:row>
      <xdr:rowOff>0</xdr:rowOff>
    </xdr:from>
    <xdr:to>
      <xdr:col>3</xdr:col>
      <xdr:colOff>2295525</xdr:colOff>
      <xdr:row>50</xdr:row>
      <xdr:rowOff>0</xdr:rowOff>
    </xdr:to>
    <xdr:sp>
      <xdr:nvSpPr>
        <xdr:cNvPr id="12" name="Rectangle 95"/>
        <xdr:cNvSpPr>
          <a:spLocks/>
        </xdr:cNvSpPr>
      </xdr:nvSpPr>
      <xdr:spPr>
        <a:xfrm>
          <a:off x="47625" y="14878050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43</xdr:row>
      <xdr:rowOff>0</xdr:rowOff>
    </xdr:from>
    <xdr:to>
      <xdr:col>3</xdr:col>
      <xdr:colOff>2295525</xdr:colOff>
      <xdr:row>50</xdr:row>
      <xdr:rowOff>0</xdr:rowOff>
    </xdr:to>
    <xdr:sp>
      <xdr:nvSpPr>
        <xdr:cNvPr id="13" name="Rectangle 96"/>
        <xdr:cNvSpPr>
          <a:spLocks/>
        </xdr:cNvSpPr>
      </xdr:nvSpPr>
      <xdr:spPr>
        <a:xfrm>
          <a:off x="47625" y="14878050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43</xdr:row>
      <xdr:rowOff>0</xdr:rowOff>
    </xdr:from>
    <xdr:to>
      <xdr:col>3</xdr:col>
      <xdr:colOff>2295525</xdr:colOff>
      <xdr:row>51</xdr:row>
      <xdr:rowOff>19050</xdr:rowOff>
    </xdr:to>
    <xdr:sp>
      <xdr:nvSpPr>
        <xdr:cNvPr id="14" name="Rectangle 97"/>
        <xdr:cNvSpPr>
          <a:spLocks/>
        </xdr:cNvSpPr>
      </xdr:nvSpPr>
      <xdr:spPr>
        <a:xfrm>
          <a:off x="47625" y="14878050"/>
          <a:ext cx="4057650" cy="27336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3 - 2021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3</xdr:col>
      <xdr:colOff>2295525</xdr:colOff>
      <xdr:row>64</xdr:row>
      <xdr:rowOff>0</xdr:rowOff>
    </xdr:to>
    <xdr:sp>
      <xdr:nvSpPr>
        <xdr:cNvPr id="15" name="Rectangle 98"/>
        <xdr:cNvSpPr>
          <a:spLocks/>
        </xdr:cNvSpPr>
      </xdr:nvSpPr>
      <xdr:spPr>
        <a:xfrm>
          <a:off x="47625" y="19573875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3</xdr:col>
      <xdr:colOff>2295525</xdr:colOff>
      <xdr:row>64</xdr:row>
      <xdr:rowOff>0</xdr:rowOff>
    </xdr:to>
    <xdr:sp>
      <xdr:nvSpPr>
        <xdr:cNvPr id="16" name="Rectangle 99"/>
        <xdr:cNvSpPr>
          <a:spLocks/>
        </xdr:cNvSpPr>
      </xdr:nvSpPr>
      <xdr:spPr>
        <a:xfrm>
          <a:off x="47625" y="19573875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3</xdr:col>
      <xdr:colOff>2295525</xdr:colOff>
      <xdr:row>64</xdr:row>
      <xdr:rowOff>0</xdr:rowOff>
    </xdr:to>
    <xdr:sp>
      <xdr:nvSpPr>
        <xdr:cNvPr id="17" name="Rectangle 100"/>
        <xdr:cNvSpPr>
          <a:spLocks/>
        </xdr:cNvSpPr>
      </xdr:nvSpPr>
      <xdr:spPr>
        <a:xfrm>
          <a:off x="47625" y="19573875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3</xdr:col>
      <xdr:colOff>2295525</xdr:colOff>
      <xdr:row>64</xdr:row>
      <xdr:rowOff>0</xdr:rowOff>
    </xdr:to>
    <xdr:sp>
      <xdr:nvSpPr>
        <xdr:cNvPr id="18" name="Rectangle 101"/>
        <xdr:cNvSpPr>
          <a:spLocks/>
        </xdr:cNvSpPr>
      </xdr:nvSpPr>
      <xdr:spPr>
        <a:xfrm>
          <a:off x="47625" y="19573875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3</xdr:col>
      <xdr:colOff>2295525</xdr:colOff>
      <xdr:row>64</xdr:row>
      <xdr:rowOff>0</xdr:rowOff>
    </xdr:to>
    <xdr:sp>
      <xdr:nvSpPr>
        <xdr:cNvPr id="19" name="Rectangle 102"/>
        <xdr:cNvSpPr>
          <a:spLocks/>
        </xdr:cNvSpPr>
      </xdr:nvSpPr>
      <xdr:spPr>
        <a:xfrm>
          <a:off x="47625" y="19573875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3</xdr:col>
      <xdr:colOff>2295525</xdr:colOff>
      <xdr:row>65</xdr:row>
      <xdr:rowOff>0</xdr:rowOff>
    </xdr:to>
    <xdr:sp>
      <xdr:nvSpPr>
        <xdr:cNvPr id="20" name="Rectangle 103"/>
        <xdr:cNvSpPr>
          <a:spLocks/>
        </xdr:cNvSpPr>
      </xdr:nvSpPr>
      <xdr:spPr>
        <a:xfrm>
          <a:off x="47625" y="19573875"/>
          <a:ext cx="4057650" cy="27146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4 - 2021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71</xdr:row>
      <xdr:rowOff>0</xdr:rowOff>
    </xdr:from>
    <xdr:to>
      <xdr:col>3</xdr:col>
      <xdr:colOff>2295525</xdr:colOff>
      <xdr:row>78</xdr:row>
      <xdr:rowOff>0</xdr:rowOff>
    </xdr:to>
    <xdr:sp>
      <xdr:nvSpPr>
        <xdr:cNvPr id="21" name="Rectangle 104"/>
        <xdr:cNvSpPr>
          <a:spLocks/>
        </xdr:cNvSpPr>
      </xdr:nvSpPr>
      <xdr:spPr>
        <a:xfrm>
          <a:off x="47625" y="24269700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71</xdr:row>
      <xdr:rowOff>0</xdr:rowOff>
    </xdr:from>
    <xdr:to>
      <xdr:col>3</xdr:col>
      <xdr:colOff>2295525</xdr:colOff>
      <xdr:row>78</xdr:row>
      <xdr:rowOff>0</xdr:rowOff>
    </xdr:to>
    <xdr:sp>
      <xdr:nvSpPr>
        <xdr:cNvPr id="22" name="Rectangle 105"/>
        <xdr:cNvSpPr>
          <a:spLocks/>
        </xdr:cNvSpPr>
      </xdr:nvSpPr>
      <xdr:spPr>
        <a:xfrm>
          <a:off x="47625" y="24269700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71</xdr:row>
      <xdr:rowOff>0</xdr:rowOff>
    </xdr:from>
    <xdr:to>
      <xdr:col>3</xdr:col>
      <xdr:colOff>2295525</xdr:colOff>
      <xdr:row>78</xdr:row>
      <xdr:rowOff>0</xdr:rowOff>
    </xdr:to>
    <xdr:sp>
      <xdr:nvSpPr>
        <xdr:cNvPr id="23" name="Rectangle 106"/>
        <xdr:cNvSpPr>
          <a:spLocks/>
        </xdr:cNvSpPr>
      </xdr:nvSpPr>
      <xdr:spPr>
        <a:xfrm>
          <a:off x="47625" y="24269700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71</xdr:row>
      <xdr:rowOff>0</xdr:rowOff>
    </xdr:from>
    <xdr:to>
      <xdr:col>3</xdr:col>
      <xdr:colOff>2295525</xdr:colOff>
      <xdr:row>78</xdr:row>
      <xdr:rowOff>0</xdr:rowOff>
    </xdr:to>
    <xdr:sp>
      <xdr:nvSpPr>
        <xdr:cNvPr id="24" name="Rectangle 107"/>
        <xdr:cNvSpPr>
          <a:spLocks/>
        </xdr:cNvSpPr>
      </xdr:nvSpPr>
      <xdr:spPr>
        <a:xfrm>
          <a:off x="47625" y="24269700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71</xdr:row>
      <xdr:rowOff>0</xdr:rowOff>
    </xdr:from>
    <xdr:to>
      <xdr:col>3</xdr:col>
      <xdr:colOff>2295525</xdr:colOff>
      <xdr:row>78</xdr:row>
      <xdr:rowOff>0</xdr:rowOff>
    </xdr:to>
    <xdr:sp>
      <xdr:nvSpPr>
        <xdr:cNvPr id="25" name="Rectangle 108"/>
        <xdr:cNvSpPr>
          <a:spLocks/>
        </xdr:cNvSpPr>
      </xdr:nvSpPr>
      <xdr:spPr>
        <a:xfrm>
          <a:off x="47625" y="24269700"/>
          <a:ext cx="405765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71</xdr:row>
      <xdr:rowOff>0</xdr:rowOff>
    </xdr:from>
    <xdr:to>
      <xdr:col>3</xdr:col>
      <xdr:colOff>2295525</xdr:colOff>
      <xdr:row>79</xdr:row>
      <xdr:rowOff>0</xdr:rowOff>
    </xdr:to>
    <xdr:sp>
      <xdr:nvSpPr>
        <xdr:cNvPr id="26" name="Rectangle 109"/>
        <xdr:cNvSpPr>
          <a:spLocks/>
        </xdr:cNvSpPr>
      </xdr:nvSpPr>
      <xdr:spPr>
        <a:xfrm>
          <a:off x="47625" y="24269700"/>
          <a:ext cx="4057650" cy="27146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5 - 2021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83</xdr:row>
      <xdr:rowOff>85725</xdr:rowOff>
    </xdr:from>
    <xdr:to>
      <xdr:col>3</xdr:col>
      <xdr:colOff>2238375</xdr:colOff>
      <xdr:row>92</xdr:row>
      <xdr:rowOff>628650</xdr:rowOff>
    </xdr:to>
    <xdr:sp>
      <xdr:nvSpPr>
        <xdr:cNvPr id="27" name="Rectangle 110"/>
        <xdr:cNvSpPr>
          <a:spLocks/>
        </xdr:cNvSpPr>
      </xdr:nvSpPr>
      <xdr:spPr>
        <a:xfrm>
          <a:off x="0" y="28555950"/>
          <a:ext cx="4048125" cy="27717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6 - 2021</a:t>
          </a:r>
        </a:p>
      </xdr:txBody>
    </xdr:sp>
    <xdr:clientData/>
  </xdr:twoCellAnchor>
  <xdr:twoCellAnchor>
    <xdr:from>
      <xdr:col>0</xdr:col>
      <xdr:colOff>0</xdr:colOff>
      <xdr:row>96</xdr:row>
      <xdr:rowOff>142875</xdr:rowOff>
    </xdr:from>
    <xdr:to>
      <xdr:col>3</xdr:col>
      <xdr:colOff>2238375</xdr:colOff>
      <xdr:row>105</xdr:row>
      <xdr:rowOff>685800</xdr:rowOff>
    </xdr:to>
    <xdr:sp>
      <xdr:nvSpPr>
        <xdr:cNvPr id="28" name="Rectangle 111"/>
        <xdr:cNvSpPr>
          <a:spLocks/>
        </xdr:cNvSpPr>
      </xdr:nvSpPr>
      <xdr:spPr>
        <a:xfrm>
          <a:off x="0" y="32327850"/>
          <a:ext cx="4048125" cy="27717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7 - 2021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110</xdr:row>
      <xdr:rowOff>38100</xdr:rowOff>
    </xdr:from>
    <xdr:to>
      <xdr:col>3</xdr:col>
      <xdr:colOff>2238375</xdr:colOff>
      <xdr:row>119</xdr:row>
      <xdr:rowOff>619125</xdr:rowOff>
    </xdr:to>
    <xdr:sp>
      <xdr:nvSpPr>
        <xdr:cNvPr id="29" name="Rectangle 112"/>
        <xdr:cNvSpPr>
          <a:spLocks/>
        </xdr:cNvSpPr>
      </xdr:nvSpPr>
      <xdr:spPr>
        <a:xfrm>
          <a:off x="0" y="36023550"/>
          <a:ext cx="4048125" cy="27527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8 - 2021</a:t>
          </a:r>
        </a:p>
      </xdr:txBody>
    </xdr:sp>
    <xdr:clientData/>
  </xdr:twoCellAnchor>
  <xdr:twoCellAnchor>
    <xdr:from>
      <xdr:col>0</xdr:col>
      <xdr:colOff>0</xdr:colOff>
      <xdr:row>123</xdr:row>
      <xdr:rowOff>142875</xdr:rowOff>
    </xdr:from>
    <xdr:to>
      <xdr:col>3</xdr:col>
      <xdr:colOff>2238375</xdr:colOff>
      <xdr:row>134</xdr:row>
      <xdr:rowOff>0</xdr:rowOff>
    </xdr:to>
    <xdr:sp>
      <xdr:nvSpPr>
        <xdr:cNvPr id="30" name="Rectangle 113"/>
        <xdr:cNvSpPr>
          <a:spLocks/>
        </xdr:cNvSpPr>
      </xdr:nvSpPr>
      <xdr:spPr>
        <a:xfrm>
          <a:off x="0" y="39738300"/>
          <a:ext cx="4048125" cy="299085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9 - 2021</a:t>
          </a:r>
        </a:p>
      </xdr:txBody>
    </xdr:sp>
    <xdr:clientData/>
  </xdr:twoCellAnchor>
  <xdr:twoCellAnchor>
    <xdr:from>
      <xdr:col>0</xdr:col>
      <xdr:colOff>0</xdr:colOff>
      <xdr:row>137</xdr:row>
      <xdr:rowOff>114300</xdr:rowOff>
    </xdr:from>
    <xdr:to>
      <xdr:col>3</xdr:col>
      <xdr:colOff>2238375</xdr:colOff>
      <xdr:row>147</xdr:row>
      <xdr:rowOff>142875</xdr:rowOff>
    </xdr:to>
    <xdr:sp>
      <xdr:nvSpPr>
        <xdr:cNvPr id="31" name="Rectangle 114"/>
        <xdr:cNvSpPr>
          <a:spLocks/>
        </xdr:cNvSpPr>
      </xdr:nvSpPr>
      <xdr:spPr>
        <a:xfrm>
          <a:off x="0" y="43414950"/>
          <a:ext cx="4048125" cy="30003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10 - 2021</a:t>
          </a:r>
        </a:p>
      </xdr:txBody>
    </xdr:sp>
    <xdr:clientData/>
  </xdr:twoCellAnchor>
  <xdr:twoCellAnchor>
    <xdr:from>
      <xdr:col>0</xdr:col>
      <xdr:colOff>0</xdr:colOff>
      <xdr:row>151</xdr:row>
      <xdr:rowOff>28575</xdr:rowOff>
    </xdr:from>
    <xdr:to>
      <xdr:col>3</xdr:col>
      <xdr:colOff>2238375</xdr:colOff>
      <xdr:row>161</xdr:row>
      <xdr:rowOff>57150</xdr:rowOff>
    </xdr:to>
    <xdr:sp>
      <xdr:nvSpPr>
        <xdr:cNvPr id="32" name="Rectangle 115"/>
        <xdr:cNvSpPr>
          <a:spLocks/>
        </xdr:cNvSpPr>
      </xdr:nvSpPr>
      <xdr:spPr>
        <a:xfrm>
          <a:off x="0" y="47034450"/>
          <a:ext cx="4048125" cy="30003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11 - 2021</a:t>
          </a:r>
        </a:p>
      </xdr:txBody>
    </xdr:sp>
    <xdr:clientData/>
  </xdr:twoCellAnchor>
  <xdr:twoCellAnchor>
    <xdr:from>
      <xdr:col>0</xdr:col>
      <xdr:colOff>0</xdr:colOff>
      <xdr:row>164</xdr:row>
      <xdr:rowOff>142875</xdr:rowOff>
    </xdr:from>
    <xdr:to>
      <xdr:col>3</xdr:col>
      <xdr:colOff>2238375</xdr:colOff>
      <xdr:row>173</xdr:row>
      <xdr:rowOff>742950</xdr:rowOff>
    </xdr:to>
    <xdr:sp>
      <xdr:nvSpPr>
        <xdr:cNvPr id="33" name="Rectangle 116"/>
        <xdr:cNvSpPr>
          <a:spLocks/>
        </xdr:cNvSpPr>
      </xdr:nvSpPr>
      <xdr:spPr>
        <a:xfrm>
          <a:off x="0" y="50720625"/>
          <a:ext cx="4048125" cy="27527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190500</xdr:rowOff>
    </xdr:from>
    <xdr:to>
      <xdr:col>3</xdr:col>
      <xdr:colOff>2219325</xdr:colOff>
      <xdr:row>8</xdr:row>
      <xdr:rowOff>276225</xdr:rowOff>
    </xdr:to>
    <xdr:sp>
      <xdr:nvSpPr>
        <xdr:cNvPr id="1" name="Rectangle 6"/>
        <xdr:cNvSpPr>
          <a:spLocks/>
        </xdr:cNvSpPr>
      </xdr:nvSpPr>
      <xdr:spPr>
        <a:xfrm>
          <a:off x="104775" y="190500"/>
          <a:ext cx="3971925" cy="280035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2 - 2021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Tên TK: Nguyễn Thanh Hương / Số tài khoản: 0590198999999 tại NHTMCP Quân đội- CN Mỹ Đình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0"/>
          <a:ext cx="4562475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0"/>
          <a:ext cx="4562475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0"/>
          <a:ext cx="4562475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4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" y="0"/>
          <a:ext cx="4676775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4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625" y="0"/>
          <a:ext cx="4676775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4</xdr:col>
      <xdr:colOff>0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625" y="0"/>
          <a:ext cx="4676775" cy="27146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3 - 2021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Tên TK: Nguyễn Thanh Hương / Số tài khoản: 0590198999999 tại NHTMCP Quân đội- CN Mỹ Đình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3</xdr:col>
      <xdr:colOff>2305050</xdr:colOff>
      <xdr:row>8</xdr:row>
      <xdr:rowOff>438150</xdr:rowOff>
    </xdr:to>
    <xdr:sp>
      <xdr:nvSpPr>
        <xdr:cNvPr id="1" name="Rectangle 6"/>
        <xdr:cNvSpPr>
          <a:spLocks/>
        </xdr:cNvSpPr>
      </xdr:nvSpPr>
      <xdr:spPr>
        <a:xfrm>
          <a:off x="66675" y="428625"/>
          <a:ext cx="4114800" cy="272415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4 - 2021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Tên TK: Nguyễn Thanh Hương / Số tài khoản: 0590198999999 tại NHTMCP Quân đội- CN Mỹ Đình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0"/>
          <a:ext cx="419100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0"/>
          <a:ext cx="419100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0"/>
          <a:ext cx="419100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" y="0"/>
          <a:ext cx="419100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625" y="0"/>
          <a:ext cx="4191000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625" y="0"/>
          <a:ext cx="4191000" cy="27146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5 - 2021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Tên TK: Nguyễn Thanh Hương / Số tài khoản: 0590198999999 tại NHTMCP Quân đội- CN Mỹ Đình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2371725</xdr:colOff>
      <xdr:row>8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4238625" cy="2724150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6 - 2021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Tên TK: Nguyễn Thanh Hương / Số tài khoản: 0590198999999 tại NHTMCP Quân đội- CN Mỹ Đình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3</xdr:col>
      <xdr:colOff>2362200</xdr:colOff>
      <xdr:row>8</xdr:row>
      <xdr:rowOff>85725</xdr:rowOff>
    </xdr:to>
    <xdr:sp>
      <xdr:nvSpPr>
        <xdr:cNvPr id="1" name="Rectangle 6"/>
        <xdr:cNvSpPr>
          <a:spLocks/>
        </xdr:cNvSpPr>
      </xdr:nvSpPr>
      <xdr:spPr>
        <a:xfrm>
          <a:off x="123825" y="85725"/>
          <a:ext cx="4105275" cy="27146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7 - 2021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Tên TK: Nguyễn Thanh Hương / Số tài khoản: 0590198999999 tại NHTMCP Quân đội- CN Mỹ Đình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295275</xdr:rowOff>
    </xdr:from>
    <xdr:to>
      <xdr:col>3</xdr:col>
      <xdr:colOff>2724150</xdr:colOff>
      <xdr:row>9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257175" y="295275"/>
          <a:ext cx="5010150" cy="29813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8 - 2021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Tên TK: Nguyễn Thanh Hương / Số tài khoản: 0590198999999 tại NHTMCP Quân đội- CN Mỹ Đình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0"/>
          <a:ext cx="4333875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12 - 2016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0"/>
          <a:ext cx="4333875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8 - 2016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0"/>
          <a:ext cx="4333875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6 - 2016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" y="0"/>
          <a:ext cx="4333875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4 - 2016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625" y="0"/>
          <a:ext cx="4333875" cy="246697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3 - 2016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2295525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625" y="0"/>
          <a:ext cx="4333875" cy="2714625"/>
        </a:xfrm>
        <a:prstGeom prst="rect">
          <a:avLst/>
        </a:prstGeom>
        <a:solidFill>
          <a:srgbClr val="B3A2C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QUẢN LÝ 
</a:t>
          </a:r>
          <a:r>
            <a:rPr lang="en-US" cap="none" sz="3000" b="1" i="0" u="none" baseline="0">
              <a:solidFill>
                <a:srgbClr val="000000"/>
              </a:solidFill>
            </a:rPr>
            <a:t>CÁC KHOẢN THU CHI
</a:t>
          </a:r>
          <a:r>
            <a:rPr lang="en-US" cap="none" sz="3000" b="1" i="0" u="none" baseline="0">
              <a:solidFill>
                <a:srgbClr val="000000"/>
              </a:solidFill>
            </a:rPr>
            <a:t>Tháng 9 - 2021
</a:t>
          </a:r>
          <a:r>
            <a:rPr lang="en-US" cap="none" sz="1600" b="1" i="0" u="none" baseline="0">
              <a:solidFill>
                <a:srgbClr val="000000"/>
              </a:solidFill>
            </a:rPr>
            <a:t>Tên TK: Nguyễn Thanh Hương / Số tài khoản: 0590198999999 tại NHTMCP Quân đội- CN Mỹ Đình
</a:t>
          </a:r>
          <a:r>
            <a:rPr lang="en-US" cap="none" sz="3000" b="1" i="0" u="none" baseline="0">
              <a:solidFill>
                <a:srgbClr val="FFFFFF"/>
              </a:solidFill>
            </a:rPr>
            <a:t>
</a:t>
          </a:r>
          <a:r>
            <a:rPr lang="en-US" cap="none" sz="3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6"/>
  <sheetViews>
    <sheetView showGridLines="0" zoomScale="71" zoomScaleNormal="71" zoomScalePageLayoutView="0" workbookViewId="0" topLeftCell="A145">
      <selection activeCell="D25" sqref="D25"/>
    </sheetView>
  </sheetViews>
  <sheetFormatPr defaultColWidth="9.140625" defaultRowHeight="12.75" outlineLevelRow="1" outlineLevelCol="1"/>
  <cols>
    <col min="1" max="1" width="6.28125" style="61" bestFit="1" customWidth="1"/>
    <col min="2" max="2" width="5.8515625" style="61" bestFit="1" customWidth="1"/>
    <col min="3" max="3" width="26.8515625" style="105" bestFit="1" customWidth="1"/>
    <col min="4" max="4" width="39.00390625" style="65" customWidth="1"/>
    <col min="5" max="5" width="49.7109375" style="66" customWidth="1"/>
    <col min="6" max="6" width="25.140625" style="67" customWidth="1" outlineLevel="1"/>
    <col min="7" max="7" width="22.8515625" style="112" customWidth="1" outlineLevel="1"/>
    <col min="8" max="8" width="32.140625" style="68" customWidth="1" outlineLevel="1"/>
    <col min="9" max="9" width="39.140625" style="68" bestFit="1" customWidth="1" outlineLevel="1"/>
    <col min="10" max="10" width="88.28125" style="61" customWidth="1"/>
    <col min="11" max="16384" width="9.140625" style="61" customWidth="1"/>
  </cols>
  <sheetData>
    <row r="1" spans="3:10" s="54" customFormat="1" ht="30.75" customHeight="1">
      <c r="C1" s="102"/>
      <c r="D1" s="56"/>
      <c r="E1" s="296" t="s">
        <v>1</v>
      </c>
      <c r="F1" s="297"/>
      <c r="G1" s="297"/>
      <c r="H1" s="297"/>
      <c r="I1" s="298"/>
      <c r="J1" s="292" t="s">
        <v>42</v>
      </c>
    </row>
    <row r="2" spans="3:10" s="54" customFormat="1" ht="40.5" customHeight="1">
      <c r="C2" s="103"/>
      <c r="D2" s="58"/>
      <c r="E2" s="299" t="s">
        <v>13</v>
      </c>
      <c r="F2" s="302" t="s">
        <v>16</v>
      </c>
      <c r="G2" s="303"/>
      <c r="H2" s="306" t="s">
        <v>14</v>
      </c>
      <c r="I2" s="292" t="s">
        <v>8</v>
      </c>
      <c r="J2" s="305"/>
    </row>
    <row r="3" spans="3:10" s="54" customFormat="1" ht="20.25">
      <c r="C3" s="103"/>
      <c r="D3" s="58"/>
      <c r="E3" s="300"/>
      <c r="F3" s="294">
        <f>F5+G5</f>
        <v>8273507124</v>
      </c>
      <c r="G3" s="295"/>
      <c r="H3" s="307"/>
      <c r="I3" s="305"/>
      <c r="J3" s="305"/>
    </row>
    <row r="4" spans="3:10" s="54" customFormat="1" ht="42" customHeight="1">
      <c r="C4" s="103"/>
      <c r="D4" s="59"/>
      <c r="E4" s="300"/>
      <c r="F4" s="47" t="s">
        <v>32</v>
      </c>
      <c r="G4" s="47" t="s">
        <v>71</v>
      </c>
      <c r="H4" s="308"/>
      <c r="I4" s="293"/>
      <c r="J4" s="293"/>
    </row>
    <row r="5" spans="3:10" s="54" customFormat="1" ht="21.75" customHeight="1">
      <c r="C5" s="103"/>
      <c r="D5" s="59"/>
      <c r="E5" s="301"/>
      <c r="F5" s="44">
        <f>SUM(F6:F11)</f>
        <v>186484112</v>
      </c>
      <c r="G5" s="109">
        <f>SUM(G6:G11)</f>
        <v>8087023012</v>
      </c>
      <c r="H5" s="115">
        <f>SUM(H6:H11)</f>
        <v>275126011</v>
      </c>
      <c r="I5" s="116">
        <f>SUM(I6:I11)</f>
        <v>7998381113</v>
      </c>
      <c r="J5" s="304" t="s">
        <v>209</v>
      </c>
    </row>
    <row r="6" spans="3:10" s="54" customFormat="1" ht="19.5" customHeight="1" outlineLevel="1">
      <c r="C6" s="104"/>
      <c r="D6" s="59"/>
      <c r="E6" s="8" t="s">
        <v>11</v>
      </c>
      <c r="F6" s="7">
        <f>SUMIF(H$14:H$216,E6,F$14:F$216)</f>
        <v>186484112</v>
      </c>
      <c r="G6" s="110">
        <v>4461326869</v>
      </c>
      <c r="H6" s="110">
        <f aca="true" t="shared" si="0" ref="H6:H11">SUMIF(H$14:H$444,E6,G$14:G$444)</f>
        <v>274967611</v>
      </c>
      <c r="I6" s="110">
        <f aca="true" t="shared" si="1" ref="I6:I11">(F6+G6)-H6</f>
        <v>4372843370</v>
      </c>
      <c r="J6" s="304"/>
    </row>
    <row r="7" spans="3:10" s="54" customFormat="1" ht="19.5" outlineLevel="1">
      <c r="C7" s="104"/>
      <c r="D7" s="59"/>
      <c r="E7" s="8" t="s">
        <v>41</v>
      </c>
      <c r="F7" s="7">
        <f>SUMIF(H$14:H$216,E7,F$14:F$216)</f>
        <v>0</v>
      </c>
      <c r="G7" s="110">
        <v>225294292</v>
      </c>
      <c r="H7" s="110">
        <f t="shared" si="0"/>
        <v>0</v>
      </c>
      <c r="I7" s="110">
        <f t="shared" si="1"/>
        <v>225294292</v>
      </c>
      <c r="J7" s="304"/>
    </row>
    <row r="8" spans="3:10" s="54" customFormat="1" ht="19.5" outlineLevel="1">
      <c r="C8" s="104"/>
      <c r="D8" s="59"/>
      <c r="E8" s="8" t="s">
        <v>61</v>
      </c>
      <c r="F8" s="7">
        <f>SUMIF(H$14:H$216,E8,F$14:F$216)</f>
        <v>0</v>
      </c>
      <c r="G8" s="110">
        <v>2500000</v>
      </c>
      <c r="H8" s="110">
        <f t="shared" si="0"/>
        <v>0</v>
      </c>
      <c r="I8" s="110">
        <f t="shared" si="1"/>
        <v>2500000</v>
      </c>
      <c r="J8" s="304"/>
    </row>
    <row r="9" spans="3:10" s="54" customFormat="1" ht="39" outlineLevel="1">
      <c r="C9" s="104"/>
      <c r="D9" s="59"/>
      <c r="E9" s="8" t="s">
        <v>9</v>
      </c>
      <c r="F9" s="7">
        <f>SUMIF(H$15:H$216,E9,F$15:F$216)</f>
        <v>0</v>
      </c>
      <c r="G9" s="110">
        <v>181450000</v>
      </c>
      <c r="H9" s="110">
        <f t="shared" si="0"/>
        <v>0</v>
      </c>
      <c r="I9" s="110">
        <f t="shared" si="1"/>
        <v>181450000</v>
      </c>
      <c r="J9" s="304"/>
    </row>
    <row r="10" spans="3:10" s="54" customFormat="1" ht="19.5" outlineLevel="1">
      <c r="C10" s="104"/>
      <c r="D10" s="59"/>
      <c r="E10" s="8" t="s">
        <v>72</v>
      </c>
      <c r="F10" s="7"/>
      <c r="G10" s="110">
        <v>3013856313</v>
      </c>
      <c r="H10" s="110">
        <f t="shared" si="0"/>
        <v>0</v>
      </c>
      <c r="I10" s="110">
        <f t="shared" si="1"/>
        <v>3013856313</v>
      </c>
      <c r="J10" s="304"/>
    </row>
    <row r="11" spans="3:10" s="54" customFormat="1" ht="19.5" outlineLevel="1">
      <c r="C11" s="104"/>
      <c r="D11" s="59"/>
      <c r="E11" s="8" t="s">
        <v>15</v>
      </c>
      <c r="F11" s="7">
        <f>SUMIF(H$15:H$216,E11,F$15:F$216)</f>
        <v>0</v>
      </c>
      <c r="G11" s="110">
        <v>202595538</v>
      </c>
      <c r="H11" s="110">
        <f t="shared" si="0"/>
        <v>158400</v>
      </c>
      <c r="I11" s="110">
        <f t="shared" si="1"/>
        <v>202437138</v>
      </c>
      <c r="J11" s="304"/>
    </row>
    <row r="12" spans="1:10" s="54" customFormat="1" ht="19.5" customHeight="1">
      <c r="A12" s="285" t="s">
        <v>5</v>
      </c>
      <c r="B12" s="286"/>
      <c r="C12" s="287" t="s">
        <v>0</v>
      </c>
      <c r="D12" s="288" t="s">
        <v>10</v>
      </c>
      <c r="E12" s="289" t="s">
        <v>2</v>
      </c>
      <c r="F12" s="290" t="s">
        <v>3</v>
      </c>
      <c r="G12" s="292" t="s">
        <v>12</v>
      </c>
      <c r="H12" s="309" t="s">
        <v>7</v>
      </c>
      <c r="I12" s="288" t="s">
        <v>6</v>
      </c>
      <c r="J12" s="304"/>
    </row>
    <row r="13" spans="1:10" s="54" customFormat="1" ht="43.5" customHeight="1">
      <c r="A13" s="43" t="s">
        <v>3</v>
      </c>
      <c r="B13" s="43" t="s">
        <v>4</v>
      </c>
      <c r="C13" s="287"/>
      <c r="D13" s="288"/>
      <c r="E13" s="289"/>
      <c r="F13" s="291"/>
      <c r="G13" s="293"/>
      <c r="H13" s="310"/>
      <c r="I13" s="288"/>
      <c r="J13" s="304"/>
    </row>
    <row r="14" spans="1:48" s="85" customFormat="1" ht="19.5" customHeight="1">
      <c r="A14" s="88">
        <v>1</v>
      </c>
      <c r="B14" s="117"/>
      <c r="C14" s="184">
        <v>44287</v>
      </c>
      <c r="D14" s="8" t="s">
        <v>56</v>
      </c>
      <c r="E14" s="118" t="s">
        <v>73</v>
      </c>
      <c r="F14" s="234">
        <v>6000000</v>
      </c>
      <c r="G14" s="121"/>
      <c r="H14" s="4" t="s">
        <v>11</v>
      </c>
      <c r="I14" s="10" t="s">
        <v>134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1:48" s="85" customFormat="1" ht="19.5">
      <c r="A15" s="9">
        <v>2</v>
      </c>
      <c r="B15" s="3"/>
      <c r="C15" s="184">
        <v>44287</v>
      </c>
      <c r="D15" s="4" t="s">
        <v>124</v>
      </c>
      <c r="E15" s="4" t="s">
        <v>74</v>
      </c>
      <c r="F15" s="234">
        <v>300000</v>
      </c>
      <c r="G15" s="6"/>
      <c r="H15" s="4" t="s">
        <v>11</v>
      </c>
      <c r="I15" s="10" t="s">
        <v>134</v>
      </c>
      <c r="J15" s="183" t="s">
        <v>44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s="85" customFormat="1" ht="19.5">
      <c r="A16" s="88">
        <v>3</v>
      </c>
      <c r="B16" s="3"/>
      <c r="C16" s="184">
        <v>44287</v>
      </c>
      <c r="D16" s="4" t="s">
        <v>66</v>
      </c>
      <c r="E16" s="123" t="s">
        <v>75</v>
      </c>
      <c r="F16" s="234">
        <v>500000</v>
      </c>
      <c r="G16" s="6"/>
      <c r="H16" s="4" t="s">
        <v>11</v>
      </c>
      <c r="I16" s="10" t="s">
        <v>134</v>
      </c>
      <c r="J16" s="183" t="s">
        <v>44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</row>
    <row r="17" spans="1:48" s="85" customFormat="1" ht="19.5">
      <c r="A17" s="9">
        <v>4</v>
      </c>
      <c r="B17" s="3"/>
      <c r="C17" s="184">
        <v>44287</v>
      </c>
      <c r="D17" s="123" t="s">
        <v>46</v>
      </c>
      <c r="E17" s="123" t="s">
        <v>76</v>
      </c>
      <c r="F17" s="234">
        <v>200000</v>
      </c>
      <c r="G17" s="6"/>
      <c r="H17" s="4" t="s">
        <v>11</v>
      </c>
      <c r="I17" s="10" t="s">
        <v>134</v>
      </c>
      <c r="J17" s="183" t="s">
        <v>44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s="85" customFormat="1" ht="19.5">
      <c r="A18" s="88">
        <v>5</v>
      </c>
      <c r="B18" s="3"/>
      <c r="C18" s="184">
        <v>44287</v>
      </c>
      <c r="D18" s="135" t="s">
        <v>46</v>
      </c>
      <c r="E18" s="123" t="s">
        <v>77</v>
      </c>
      <c r="F18" s="234">
        <v>100000</v>
      </c>
      <c r="G18" s="6"/>
      <c r="H18" s="4" t="s">
        <v>11</v>
      </c>
      <c r="I18" s="10" t="s">
        <v>134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1:48" s="85" customFormat="1" ht="19.5">
      <c r="A19" s="9">
        <v>6</v>
      </c>
      <c r="B19" s="3"/>
      <c r="C19" s="184">
        <v>44287</v>
      </c>
      <c r="D19" s="135" t="s">
        <v>51</v>
      </c>
      <c r="E19" s="123" t="s">
        <v>78</v>
      </c>
      <c r="F19" s="234">
        <v>100000</v>
      </c>
      <c r="G19" s="6"/>
      <c r="H19" s="4" t="s">
        <v>11</v>
      </c>
      <c r="I19" s="10" t="s">
        <v>134</v>
      </c>
      <c r="J19" s="183" t="s">
        <v>44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1:48" s="85" customFormat="1" ht="19.5">
      <c r="A20" s="88">
        <v>7</v>
      </c>
      <c r="B20" s="3"/>
      <c r="C20" s="184">
        <v>44287</v>
      </c>
      <c r="D20" s="135" t="s">
        <v>125</v>
      </c>
      <c r="E20" s="123" t="s">
        <v>79</v>
      </c>
      <c r="F20" s="234">
        <v>200000</v>
      </c>
      <c r="G20" s="6"/>
      <c r="H20" s="4" t="s">
        <v>11</v>
      </c>
      <c r="I20" s="10" t="s">
        <v>134</v>
      </c>
      <c r="J20" s="183" t="s">
        <v>44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s="85" customFormat="1" ht="19.5">
      <c r="A21" s="9">
        <v>8</v>
      </c>
      <c r="B21" s="3"/>
      <c r="C21" s="184">
        <v>44287</v>
      </c>
      <c r="D21" s="135" t="s">
        <v>64</v>
      </c>
      <c r="E21" s="123" t="s">
        <v>80</v>
      </c>
      <c r="F21" s="234">
        <v>100000</v>
      </c>
      <c r="G21" s="6"/>
      <c r="H21" s="4" t="s">
        <v>11</v>
      </c>
      <c r="I21" s="10" t="s">
        <v>134</v>
      </c>
      <c r="J21" s="183" t="s">
        <v>44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1:48" s="85" customFormat="1" ht="19.5">
      <c r="A22" s="88">
        <v>9</v>
      </c>
      <c r="B22" s="3"/>
      <c r="C22" s="184">
        <v>44287</v>
      </c>
      <c r="D22" s="135" t="s">
        <v>46</v>
      </c>
      <c r="E22" s="123" t="s">
        <v>81</v>
      </c>
      <c r="F22" s="234">
        <v>1000000</v>
      </c>
      <c r="G22" s="6"/>
      <c r="H22" s="4" t="s">
        <v>11</v>
      </c>
      <c r="I22" s="10" t="s">
        <v>134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1:48" s="85" customFormat="1" ht="19.5">
      <c r="A23" s="9">
        <v>10</v>
      </c>
      <c r="B23" s="3"/>
      <c r="C23" s="184">
        <v>44287</v>
      </c>
      <c r="D23" s="135" t="s">
        <v>67</v>
      </c>
      <c r="E23" s="123" t="s">
        <v>82</v>
      </c>
      <c r="F23" s="234">
        <v>200000</v>
      </c>
      <c r="G23" s="6"/>
      <c r="H23" s="4" t="s">
        <v>11</v>
      </c>
      <c r="I23" s="10" t="s">
        <v>134</v>
      </c>
      <c r="J23" s="183" t="s">
        <v>44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</row>
    <row r="24" spans="1:48" s="85" customFormat="1" ht="19.5">
      <c r="A24" s="88">
        <v>11</v>
      </c>
      <c r="B24" s="3"/>
      <c r="C24" s="184">
        <v>44287</v>
      </c>
      <c r="D24" s="135" t="s">
        <v>46</v>
      </c>
      <c r="E24" s="123" t="s">
        <v>83</v>
      </c>
      <c r="F24" s="234">
        <v>500000</v>
      </c>
      <c r="G24" s="6"/>
      <c r="H24" s="4" t="s">
        <v>11</v>
      </c>
      <c r="I24" s="10" t="s">
        <v>134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</row>
    <row r="25" spans="1:48" s="85" customFormat="1" ht="19.5">
      <c r="A25" s="9">
        <v>12</v>
      </c>
      <c r="B25" s="3"/>
      <c r="C25" s="184">
        <v>44287</v>
      </c>
      <c r="D25" s="135" t="s">
        <v>46</v>
      </c>
      <c r="E25" s="123" t="s">
        <v>84</v>
      </c>
      <c r="F25" s="234">
        <v>200000</v>
      </c>
      <c r="G25" s="6"/>
      <c r="H25" s="4" t="s">
        <v>11</v>
      </c>
      <c r="I25" s="10" t="s">
        <v>134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</row>
    <row r="26" spans="1:48" s="85" customFormat="1" ht="19.5">
      <c r="A26" s="88">
        <v>13</v>
      </c>
      <c r="B26" s="3"/>
      <c r="C26" s="184">
        <v>44287</v>
      </c>
      <c r="D26" s="135" t="s">
        <v>54</v>
      </c>
      <c r="E26" s="123" t="s">
        <v>85</v>
      </c>
      <c r="F26" s="234">
        <v>200000</v>
      </c>
      <c r="G26" s="6"/>
      <c r="H26" s="4" t="s">
        <v>11</v>
      </c>
      <c r="I26" s="10" t="s">
        <v>134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</row>
    <row r="27" spans="1:48" s="85" customFormat="1" ht="19.5">
      <c r="A27" s="9">
        <v>14</v>
      </c>
      <c r="B27" s="3"/>
      <c r="C27" s="184">
        <v>44287</v>
      </c>
      <c r="D27" s="135" t="s">
        <v>68</v>
      </c>
      <c r="E27" s="123" t="s">
        <v>86</v>
      </c>
      <c r="F27" s="234">
        <v>3000000</v>
      </c>
      <c r="G27" s="6"/>
      <c r="H27" s="4" t="s">
        <v>11</v>
      </c>
      <c r="I27" s="10" t="s">
        <v>134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1:48" s="85" customFormat="1" ht="19.5">
      <c r="A28" s="88">
        <v>15</v>
      </c>
      <c r="B28" s="3"/>
      <c r="C28" s="184">
        <v>44287</v>
      </c>
      <c r="D28" s="135" t="s">
        <v>46</v>
      </c>
      <c r="E28" s="123" t="s">
        <v>87</v>
      </c>
      <c r="F28" s="234">
        <v>500000</v>
      </c>
      <c r="G28" s="6"/>
      <c r="H28" s="4" t="s">
        <v>11</v>
      </c>
      <c r="I28" s="10" t="s">
        <v>134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1:48" s="85" customFormat="1" ht="19.5">
      <c r="A29" s="9">
        <v>16</v>
      </c>
      <c r="B29" s="3"/>
      <c r="C29" s="184">
        <v>44287</v>
      </c>
      <c r="D29" s="135" t="s">
        <v>62</v>
      </c>
      <c r="E29" s="123" t="s">
        <v>88</v>
      </c>
      <c r="F29" s="234">
        <v>100000</v>
      </c>
      <c r="G29" s="6"/>
      <c r="H29" s="4" t="s">
        <v>11</v>
      </c>
      <c r="I29" s="10" t="s">
        <v>134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:48" s="85" customFormat="1" ht="19.5">
      <c r="A30" s="88">
        <v>17</v>
      </c>
      <c r="B30" s="3"/>
      <c r="C30" s="184">
        <v>44287</v>
      </c>
      <c r="D30" s="135" t="s">
        <v>126</v>
      </c>
      <c r="E30" s="123" t="s">
        <v>89</v>
      </c>
      <c r="F30" s="234">
        <v>300000</v>
      </c>
      <c r="G30" s="6"/>
      <c r="H30" s="4" t="s">
        <v>11</v>
      </c>
      <c r="I30" s="10" t="s">
        <v>134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1:48" s="85" customFormat="1" ht="19.5">
      <c r="A31" s="9">
        <v>18</v>
      </c>
      <c r="B31" s="3"/>
      <c r="C31" s="184">
        <v>44287</v>
      </c>
      <c r="D31" s="135" t="s">
        <v>46</v>
      </c>
      <c r="E31" s="123" t="s">
        <v>90</v>
      </c>
      <c r="F31" s="234">
        <v>200000</v>
      </c>
      <c r="G31" s="6"/>
      <c r="H31" s="4" t="s">
        <v>11</v>
      </c>
      <c r="I31" s="10" t="s">
        <v>134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1:48" s="85" customFormat="1" ht="19.5">
      <c r="A32" s="88">
        <v>19</v>
      </c>
      <c r="B32" s="3"/>
      <c r="C32" s="184">
        <v>44287</v>
      </c>
      <c r="D32" s="135" t="s">
        <v>46</v>
      </c>
      <c r="E32" s="123" t="s">
        <v>91</v>
      </c>
      <c r="F32" s="234">
        <v>300000</v>
      </c>
      <c r="G32" s="6"/>
      <c r="H32" s="4" t="s">
        <v>11</v>
      </c>
      <c r="I32" s="10" t="s">
        <v>134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1:48" s="85" customFormat="1" ht="19.5">
      <c r="A33" s="9">
        <v>20</v>
      </c>
      <c r="B33" s="3"/>
      <c r="C33" s="184">
        <v>44287</v>
      </c>
      <c r="D33" s="135" t="s">
        <v>127</v>
      </c>
      <c r="E33" s="123" t="s">
        <v>92</v>
      </c>
      <c r="F33" s="234">
        <v>100000</v>
      </c>
      <c r="G33" s="6"/>
      <c r="H33" s="4" t="s">
        <v>11</v>
      </c>
      <c r="I33" s="10" t="s">
        <v>134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1:48" s="85" customFormat="1" ht="19.5">
      <c r="A34" s="88">
        <v>21</v>
      </c>
      <c r="B34" s="3"/>
      <c r="C34" s="184">
        <v>44287</v>
      </c>
      <c r="D34" s="135" t="s">
        <v>46</v>
      </c>
      <c r="E34" s="123" t="s">
        <v>93</v>
      </c>
      <c r="F34" s="234">
        <v>600000</v>
      </c>
      <c r="G34" s="6"/>
      <c r="H34" s="4" t="s">
        <v>11</v>
      </c>
      <c r="I34" s="10" t="s">
        <v>134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</row>
    <row r="35" spans="1:48" s="85" customFormat="1" ht="19.5">
      <c r="A35" s="9">
        <v>22</v>
      </c>
      <c r="B35" s="3"/>
      <c r="C35" s="184">
        <v>44287</v>
      </c>
      <c r="D35" s="135" t="s">
        <v>128</v>
      </c>
      <c r="E35" s="123" t="s">
        <v>94</v>
      </c>
      <c r="F35" s="234">
        <v>500000</v>
      </c>
      <c r="G35" s="6"/>
      <c r="H35" s="4" t="s">
        <v>11</v>
      </c>
      <c r="I35" s="10" t="s">
        <v>134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</row>
    <row r="36" spans="1:48" s="85" customFormat="1" ht="19.5">
      <c r="A36" s="88">
        <v>23</v>
      </c>
      <c r="B36" s="3"/>
      <c r="C36" s="184">
        <v>44287</v>
      </c>
      <c r="D36" s="135" t="s">
        <v>58</v>
      </c>
      <c r="E36" s="123" t="s">
        <v>95</v>
      </c>
      <c r="F36" s="234">
        <v>300000</v>
      </c>
      <c r="G36" s="6"/>
      <c r="H36" s="4" t="s">
        <v>11</v>
      </c>
      <c r="I36" s="10" t="s">
        <v>134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</row>
    <row r="37" spans="1:48" s="85" customFormat="1" ht="19.5">
      <c r="A37" s="9">
        <v>24</v>
      </c>
      <c r="B37" s="3"/>
      <c r="C37" s="184">
        <v>44287</v>
      </c>
      <c r="D37" s="135" t="s">
        <v>48</v>
      </c>
      <c r="E37" s="123" t="s">
        <v>96</v>
      </c>
      <c r="F37" s="234">
        <v>500000</v>
      </c>
      <c r="G37" s="6"/>
      <c r="H37" s="4" t="s">
        <v>11</v>
      </c>
      <c r="I37" s="10" t="s">
        <v>134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</row>
    <row r="38" spans="1:48" s="85" customFormat="1" ht="19.5">
      <c r="A38" s="88">
        <v>25</v>
      </c>
      <c r="B38" s="3"/>
      <c r="C38" s="184">
        <v>44287</v>
      </c>
      <c r="D38" s="135" t="s">
        <v>46</v>
      </c>
      <c r="E38" s="123" t="s">
        <v>97</v>
      </c>
      <c r="F38" s="234">
        <v>200000</v>
      </c>
      <c r="G38" s="6"/>
      <c r="H38" s="4" t="s">
        <v>11</v>
      </c>
      <c r="I38" s="10" t="s">
        <v>134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</row>
    <row r="39" spans="1:48" s="85" customFormat="1" ht="19.5">
      <c r="A39" s="9">
        <v>26</v>
      </c>
      <c r="B39" s="3"/>
      <c r="C39" s="184">
        <v>44287</v>
      </c>
      <c r="D39" s="135" t="s">
        <v>46</v>
      </c>
      <c r="E39" s="123" t="s">
        <v>98</v>
      </c>
      <c r="F39" s="234">
        <v>100000</v>
      </c>
      <c r="G39" s="6"/>
      <c r="H39" s="4" t="s">
        <v>11</v>
      </c>
      <c r="I39" s="10" t="s">
        <v>134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</row>
    <row r="40" spans="1:48" s="85" customFormat="1" ht="19.5">
      <c r="A40" s="88">
        <v>27</v>
      </c>
      <c r="B40" s="3"/>
      <c r="C40" s="184">
        <v>44287</v>
      </c>
      <c r="D40" s="135" t="s">
        <v>46</v>
      </c>
      <c r="E40" s="123" t="s">
        <v>99</v>
      </c>
      <c r="F40" s="234">
        <v>200000</v>
      </c>
      <c r="G40" s="6"/>
      <c r="H40" s="4" t="s">
        <v>11</v>
      </c>
      <c r="I40" s="10" t="s">
        <v>134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48" s="85" customFormat="1" ht="19.5">
      <c r="A41" s="9">
        <v>28</v>
      </c>
      <c r="B41" s="3"/>
      <c r="C41" s="184">
        <v>44287</v>
      </c>
      <c r="D41" s="135" t="s">
        <v>129</v>
      </c>
      <c r="E41" s="123" t="s">
        <v>100</v>
      </c>
      <c r="F41" s="234">
        <v>200000</v>
      </c>
      <c r="G41" s="6"/>
      <c r="H41" s="4" t="s">
        <v>11</v>
      </c>
      <c r="I41" s="10" t="s">
        <v>134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48" s="85" customFormat="1" ht="19.5">
      <c r="A42" s="88">
        <v>29</v>
      </c>
      <c r="B42" s="3"/>
      <c r="C42" s="184">
        <v>44287</v>
      </c>
      <c r="D42" s="135" t="s">
        <v>48</v>
      </c>
      <c r="E42" s="123" t="s">
        <v>101</v>
      </c>
      <c r="F42" s="234">
        <v>1000000</v>
      </c>
      <c r="G42" s="6"/>
      <c r="H42" s="4" t="s">
        <v>11</v>
      </c>
      <c r="I42" s="10" t="s">
        <v>134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1:48" s="85" customFormat="1" ht="19.5">
      <c r="A43" s="9">
        <v>30</v>
      </c>
      <c r="B43" s="3"/>
      <c r="C43" s="184">
        <v>44287</v>
      </c>
      <c r="D43" s="135" t="s">
        <v>46</v>
      </c>
      <c r="E43" s="123" t="s">
        <v>102</v>
      </c>
      <c r="F43" s="234">
        <v>100000</v>
      </c>
      <c r="G43" s="6"/>
      <c r="H43" s="4" t="s">
        <v>11</v>
      </c>
      <c r="I43" s="10" t="s">
        <v>134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1:48" s="85" customFormat="1" ht="19.5">
      <c r="A44" s="88">
        <v>31</v>
      </c>
      <c r="B44" s="3"/>
      <c r="C44" s="184">
        <v>44287</v>
      </c>
      <c r="D44" s="135" t="s">
        <v>46</v>
      </c>
      <c r="E44" s="123" t="s">
        <v>103</v>
      </c>
      <c r="F44" s="234">
        <v>500000</v>
      </c>
      <c r="G44" s="6"/>
      <c r="H44" s="4" t="s">
        <v>11</v>
      </c>
      <c r="I44" s="10" t="s">
        <v>134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</row>
    <row r="45" spans="1:48" s="85" customFormat="1" ht="19.5">
      <c r="A45" s="9">
        <v>32</v>
      </c>
      <c r="B45" s="3"/>
      <c r="C45" s="184">
        <v>44287</v>
      </c>
      <c r="D45" s="135" t="s">
        <v>46</v>
      </c>
      <c r="E45" s="123" t="s">
        <v>104</v>
      </c>
      <c r="F45" s="234">
        <v>300000</v>
      </c>
      <c r="G45" s="6"/>
      <c r="H45" s="4" t="s">
        <v>11</v>
      </c>
      <c r="I45" s="10" t="s">
        <v>134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</row>
    <row r="46" spans="1:48" s="85" customFormat="1" ht="19.5">
      <c r="A46" s="88">
        <v>33</v>
      </c>
      <c r="B46" s="3"/>
      <c r="C46" s="184">
        <v>44287</v>
      </c>
      <c r="D46" s="135" t="s">
        <v>130</v>
      </c>
      <c r="E46" s="123" t="s">
        <v>105</v>
      </c>
      <c r="F46" s="234">
        <v>200000</v>
      </c>
      <c r="G46" s="6"/>
      <c r="H46" s="4" t="s">
        <v>11</v>
      </c>
      <c r="I46" s="10" t="s">
        <v>134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</row>
    <row r="47" spans="1:48" s="85" customFormat="1" ht="19.5">
      <c r="A47" s="9">
        <v>34</v>
      </c>
      <c r="B47" s="3"/>
      <c r="C47" s="184">
        <v>44287</v>
      </c>
      <c r="D47" s="135" t="s">
        <v>53</v>
      </c>
      <c r="E47" s="123" t="s">
        <v>106</v>
      </c>
      <c r="F47" s="234">
        <v>500000</v>
      </c>
      <c r="G47" s="6"/>
      <c r="H47" s="4" t="s">
        <v>11</v>
      </c>
      <c r="I47" s="10" t="s">
        <v>134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</row>
    <row r="48" spans="1:48" s="85" customFormat="1" ht="19.5">
      <c r="A48" s="88">
        <v>35</v>
      </c>
      <c r="B48" s="3"/>
      <c r="C48" s="184">
        <v>44287</v>
      </c>
      <c r="D48" s="135" t="s">
        <v>55</v>
      </c>
      <c r="E48" s="123" t="s">
        <v>107</v>
      </c>
      <c r="F48" s="234">
        <v>500000</v>
      </c>
      <c r="G48" s="6"/>
      <c r="H48" s="4" t="s">
        <v>11</v>
      </c>
      <c r="I48" s="10" t="s">
        <v>134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</row>
    <row r="49" spans="1:48" s="85" customFormat="1" ht="19.5">
      <c r="A49" s="9">
        <v>36</v>
      </c>
      <c r="B49" s="3"/>
      <c r="C49" s="184">
        <v>44287</v>
      </c>
      <c r="D49" s="135" t="s">
        <v>46</v>
      </c>
      <c r="E49" s="123" t="s">
        <v>108</v>
      </c>
      <c r="F49" s="234">
        <v>150000</v>
      </c>
      <c r="G49" s="6"/>
      <c r="H49" s="4" t="s">
        <v>11</v>
      </c>
      <c r="I49" s="10" t="s">
        <v>134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</row>
    <row r="50" spans="1:48" s="85" customFormat="1" ht="19.5">
      <c r="A50" s="88">
        <v>37</v>
      </c>
      <c r="B50" s="3"/>
      <c r="C50" s="184">
        <v>44287</v>
      </c>
      <c r="D50" s="135" t="s">
        <v>59</v>
      </c>
      <c r="E50" s="123" t="s">
        <v>109</v>
      </c>
      <c r="F50" s="234">
        <v>200000</v>
      </c>
      <c r="G50" s="6"/>
      <c r="H50" s="4" t="s">
        <v>11</v>
      </c>
      <c r="I50" s="10" t="s">
        <v>134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</row>
    <row r="51" spans="1:48" s="85" customFormat="1" ht="19.5">
      <c r="A51" s="9">
        <v>38</v>
      </c>
      <c r="B51" s="3"/>
      <c r="C51" s="184">
        <v>44287</v>
      </c>
      <c r="D51" s="135" t="s">
        <v>63</v>
      </c>
      <c r="E51" s="123" t="s">
        <v>110</v>
      </c>
      <c r="F51" s="234">
        <v>100000</v>
      </c>
      <c r="G51" s="6"/>
      <c r="H51" s="4" t="s">
        <v>11</v>
      </c>
      <c r="I51" s="10" t="s">
        <v>134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</row>
    <row r="52" spans="1:48" s="85" customFormat="1" ht="19.5">
      <c r="A52" s="88">
        <v>39</v>
      </c>
      <c r="B52" s="3"/>
      <c r="C52" s="184">
        <v>44287</v>
      </c>
      <c r="D52" s="135" t="s">
        <v>131</v>
      </c>
      <c r="E52" s="123" t="s">
        <v>111</v>
      </c>
      <c r="F52" s="234">
        <v>200000</v>
      </c>
      <c r="G52" s="6"/>
      <c r="H52" s="4" t="s">
        <v>11</v>
      </c>
      <c r="I52" s="10" t="s">
        <v>134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</row>
    <row r="53" spans="1:48" s="85" customFormat="1" ht="19.5">
      <c r="A53" s="9">
        <v>40</v>
      </c>
      <c r="B53" s="3"/>
      <c r="C53" s="184">
        <v>44287</v>
      </c>
      <c r="D53" s="135" t="s">
        <v>52</v>
      </c>
      <c r="E53" s="123" t="s">
        <v>112</v>
      </c>
      <c r="F53" s="234">
        <v>200000</v>
      </c>
      <c r="G53" s="6"/>
      <c r="H53" s="4" t="s">
        <v>11</v>
      </c>
      <c r="I53" s="10" t="s">
        <v>134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</row>
    <row r="54" spans="1:48" s="85" customFormat="1" ht="19.5">
      <c r="A54" s="88">
        <v>41</v>
      </c>
      <c r="B54" s="3"/>
      <c r="C54" s="184">
        <v>44287</v>
      </c>
      <c r="D54" s="135" t="s">
        <v>46</v>
      </c>
      <c r="E54" s="123" t="s">
        <v>113</v>
      </c>
      <c r="F54" s="234">
        <v>200000</v>
      </c>
      <c r="G54" s="6"/>
      <c r="H54" s="4" t="s">
        <v>11</v>
      </c>
      <c r="I54" s="10" t="s">
        <v>134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</row>
    <row r="55" spans="1:48" s="85" customFormat="1" ht="19.5">
      <c r="A55" s="9">
        <v>42</v>
      </c>
      <c r="B55" s="3"/>
      <c r="C55" s="184">
        <v>44287</v>
      </c>
      <c r="D55" s="135" t="s">
        <v>46</v>
      </c>
      <c r="E55" s="123" t="s">
        <v>114</v>
      </c>
      <c r="F55" s="234">
        <v>200000</v>
      </c>
      <c r="G55" s="6"/>
      <c r="H55" s="4" t="s">
        <v>11</v>
      </c>
      <c r="I55" s="10" t="s">
        <v>134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</row>
    <row r="56" spans="1:48" s="85" customFormat="1" ht="19.5">
      <c r="A56" s="88">
        <v>43</v>
      </c>
      <c r="B56" s="3"/>
      <c r="C56" s="184">
        <v>44287</v>
      </c>
      <c r="D56" s="135" t="s">
        <v>46</v>
      </c>
      <c r="E56" s="123" t="s">
        <v>115</v>
      </c>
      <c r="F56" s="234">
        <v>200000</v>
      </c>
      <c r="G56" s="6"/>
      <c r="H56" s="4" t="s">
        <v>11</v>
      </c>
      <c r="I56" s="10" t="s">
        <v>134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</row>
    <row r="57" spans="1:48" s="85" customFormat="1" ht="19.5">
      <c r="A57" s="9">
        <v>44</v>
      </c>
      <c r="B57" s="3"/>
      <c r="C57" s="184">
        <v>44287</v>
      </c>
      <c r="D57" s="135" t="s">
        <v>50</v>
      </c>
      <c r="E57" s="123" t="s">
        <v>116</v>
      </c>
      <c r="F57" s="234">
        <v>500000</v>
      </c>
      <c r="G57" s="6"/>
      <c r="H57" s="4" t="s">
        <v>11</v>
      </c>
      <c r="I57" s="10" t="s">
        <v>134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</row>
    <row r="58" spans="1:48" s="85" customFormat="1" ht="19.5">
      <c r="A58" s="88">
        <v>45</v>
      </c>
      <c r="B58" s="3"/>
      <c r="C58" s="184">
        <v>44287</v>
      </c>
      <c r="D58" s="135" t="s">
        <v>46</v>
      </c>
      <c r="E58" s="123" t="s">
        <v>117</v>
      </c>
      <c r="F58" s="234">
        <v>300000</v>
      </c>
      <c r="G58" s="6"/>
      <c r="H58" s="4" t="s">
        <v>11</v>
      </c>
      <c r="I58" s="10" t="s">
        <v>134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</row>
    <row r="59" spans="1:48" s="85" customFormat="1" ht="19.5">
      <c r="A59" s="9">
        <v>46</v>
      </c>
      <c r="B59" s="3"/>
      <c r="C59" s="184">
        <v>44287</v>
      </c>
      <c r="D59" s="135" t="s">
        <v>65</v>
      </c>
      <c r="E59" s="123" t="s">
        <v>118</v>
      </c>
      <c r="F59" s="234">
        <v>300000</v>
      </c>
      <c r="G59" s="6"/>
      <c r="H59" s="4" t="s">
        <v>11</v>
      </c>
      <c r="I59" s="10" t="s">
        <v>134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</row>
    <row r="60" spans="1:48" s="85" customFormat="1" ht="19.5">
      <c r="A60" s="88">
        <v>47</v>
      </c>
      <c r="B60" s="3"/>
      <c r="C60" s="184">
        <v>44287</v>
      </c>
      <c r="D60" s="135" t="s">
        <v>47</v>
      </c>
      <c r="E60" s="123" t="s">
        <v>119</v>
      </c>
      <c r="F60" s="234">
        <v>100000</v>
      </c>
      <c r="G60" s="6"/>
      <c r="H60" s="4" t="s">
        <v>11</v>
      </c>
      <c r="I60" s="10" t="s">
        <v>134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</row>
    <row r="61" spans="1:48" s="85" customFormat="1" ht="19.5">
      <c r="A61" s="9">
        <v>48</v>
      </c>
      <c r="B61" s="3"/>
      <c r="C61" s="184">
        <v>44287</v>
      </c>
      <c r="D61" s="135" t="s">
        <v>57</v>
      </c>
      <c r="E61" s="123" t="s">
        <v>120</v>
      </c>
      <c r="F61" s="234">
        <v>200000</v>
      </c>
      <c r="G61" s="6"/>
      <c r="H61" s="4" t="s">
        <v>11</v>
      </c>
      <c r="I61" s="10" t="s">
        <v>134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</row>
    <row r="62" spans="1:48" s="85" customFormat="1" ht="19.5">
      <c r="A62" s="88">
        <v>49</v>
      </c>
      <c r="B62" s="3"/>
      <c r="C62" s="184">
        <v>44287</v>
      </c>
      <c r="D62" s="135" t="s">
        <v>49</v>
      </c>
      <c r="E62" s="123" t="s">
        <v>121</v>
      </c>
      <c r="F62" s="234">
        <v>100000</v>
      </c>
      <c r="G62" s="6"/>
      <c r="H62" s="4" t="s">
        <v>11</v>
      </c>
      <c r="I62" s="10" t="s">
        <v>134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</row>
    <row r="63" spans="1:48" s="85" customFormat="1" ht="19.5">
      <c r="A63" s="9">
        <v>50</v>
      </c>
      <c r="B63" s="3"/>
      <c r="C63" s="184">
        <v>44287</v>
      </c>
      <c r="D63" s="135" t="s">
        <v>132</v>
      </c>
      <c r="E63" s="123" t="s">
        <v>122</v>
      </c>
      <c r="F63" s="234">
        <v>1000000</v>
      </c>
      <c r="G63" s="6"/>
      <c r="H63" s="4" t="s">
        <v>11</v>
      </c>
      <c r="I63" s="10" t="s">
        <v>134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</row>
    <row r="64" spans="1:48" s="85" customFormat="1" ht="19.5">
      <c r="A64" s="88">
        <v>51</v>
      </c>
      <c r="B64" s="3"/>
      <c r="C64" s="184">
        <v>44287</v>
      </c>
      <c r="D64" s="135" t="s">
        <v>133</v>
      </c>
      <c r="E64" s="123" t="s">
        <v>123</v>
      </c>
      <c r="F64" s="234">
        <v>200000</v>
      </c>
      <c r="G64" s="6"/>
      <c r="H64" s="4" t="s">
        <v>11</v>
      </c>
      <c r="I64" s="10" t="s">
        <v>134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</row>
    <row r="65" spans="1:48" s="85" customFormat="1" ht="19.5">
      <c r="A65" s="9">
        <v>52</v>
      </c>
      <c r="B65" s="3"/>
      <c r="C65" s="184">
        <v>44317</v>
      </c>
      <c r="D65" s="135" t="s">
        <v>144</v>
      </c>
      <c r="E65" s="123" t="s">
        <v>135</v>
      </c>
      <c r="F65" s="234">
        <v>200000</v>
      </c>
      <c r="G65" s="6"/>
      <c r="H65" s="4" t="s">
        <v>11</v>
      </c>
      <c r="I65" s="10" t="s">
        <v>134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</row>
    <row r="66" spans="1:48" s="85" customFormat="1" ht="19.5">
      <c r="A66" s="88">
        <v>53</v>
      </c>
      <c r="B66" s="3"/>
      <c r="C66" s="184">
        <v>44317</v>
      </c>
      <c r="D66" s="135" t="s">
        <v>145</v>
      </c>
      <c r="E66" s="123" t="s">
        <v>136</v>
      </c>
      <c r="F66" s="234">
        <v>200000</v>
      </c>
      <c r="G66" s="6"/>
      <c r="H66" s="4" t="s">
        <v>11</v>
      </c>
      <c r="I66" s="10" t="s">
        <v>134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</row>
    <row r="67" spans="1:48" s="85" customFormat="1" ht="39">
      <c r="A67" s="9">
        <v>54</v>
      </c>
      <c r="B67" s="3"/>
      <c r="C67" s="184">
        <v>44317</v>
      </c>
      <c r="D67" s="135" t="s">
        <v>146</v>
      </c>
      <c r="E67" s="123" t="s">
        <v>137</v>
      </c>
      <c r="F67" s="234">
        <v>100000</v>
      </c>
      <c r="G67" s="6"/>
      <c r="H67" s="4" t="s">
        <v>11</v>
      </c>
      <c r="I67" s="10" t="s">
        <v>134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</row>
    <row r="68" spans="1:48" s="85" customFormat="1" ht="19.5">
      <c r="A68" s="88">
        <v>55</v>
      </c>
      <c r="B68" s="3"/>
      <c r="C68" s="184">
        <v>44317</v>
      </c>
      <c r="D68" s="135" t="s">
        <v>46</v>
      </c>
      <c r="E68" s="123" t="s">
        <v>138</v>
      </c>
      <c r="F68" s="234">
        <v>200000</v>
      </c>
      <c r="G68" s="6"/>
      <c r="H68" s="4" t="s">
        <v>11</v>
      </c>
      <c r="I68" s="10" t="s">
        <v>134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</row>
    <row r="69" spans="1:48" s="85" customFormat="1" ht="19.5">
      <c r="A69" s="9">
        <v>56</v>
      </c>
      <c r="B69" s="3"/>
      <c r="C69" s="184">
        <v>44317</v>
      </c>
      <c r="D69" s="135" t="s">
        <v>147</v>
      </c>
      <c r="E69" s="123" t="s">
        <v>139</v>
      </c>
      <c r="F69" s="234">
        <v>200000</v>
      </c>
      <c r="G69" s="6"/>
      <c r="H69" s="4" t="s">
        <v>11</v>
      </c>
      <c r="I69" s="10" t="s">
        <v>134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</row>
    <row r="70" spans="1:48" s="85" customFormat="1" ht="19.5">
      <c r="A70" s="88">
        <v>57</v>
      </c>
      <c r="B70" s="3"/>
      <c r="C70" s="184">
        <v>44317</v>
      </c>
      <c r="D70" s="135" t="s">
        <v>148</v>
      </c>
      <c r="E70" s="123" t="s">
        <v>140</v>
      </c>
      <c r="F70" s="234">
        <v>100000</v>
      </c>
      <c r="G70" s="6"/>
      <c r="H70" s="4" t="s">
        <v>11</v>
      </c>
      <c r="I70" s="10" t="s">
        <v>134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</row>
    <row r="71" spans="1:48" s="85" customFormat="1" ht="19.5">
      <c r="A71" s="9">
        <v>58</v>
      </c>
      <c r="B71" s="3"/>
      <c r="C71" s="184">
        <v>44317</v>
      </c>
      <c r="D71" s="135" t="s">
        <v>149</v>
      </c>
      <c r="E71" s="123" t="s">
        <v>141</v>
      </c>
      <c r="F71" s="234">
        <v>200000</v>
      </c>
      <c r="G71" s="6"/>
      <c r="H71" s="4" t="s">
        <v>11</v>
      </c>
      <c r="I71" s="10" t="s">
        <v>134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</row>
    <row r="72" spans="1:48" s="85" customFormat="1" ht="19.5">
      <c r="A72" s="88">
        <v>59</v>
      </c>
      <c r="B72" s="3"/>
      <c r="C72" s="184">
        <v>44317</v>
      </c>
      <c r="D72" s="135" t="s">
        <v>150</v>
      </c>
      <c r="E72" s="123" t="s">
        <v>142</v>
      </c>
      <c r="F72" s="234">
        <v>200000</v>
      </c>
      <c r="G72" s="6"/>
      <c r="H72" s="4" t="s">
        <v>11</v>
      </c>
      <c r="I72" s="10" t="s">
        <v>134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</row>
    <row r="73" spans="1:48" s="85" customFormat="1" ht="19.5">
      <c r="A73" s="9">
        <v>60</v>
      </c>
      <c r="B73" s="3"/>
      <c r="C73" s="184">
        <v>44317</v>
      </c>
      <c r="D73" s="135" t="s">
        <v>46</v>
      </c>
      <c r="E73" s="123" t="s">
        <v>143</v>
      </c>
      <c r="F73" s="234">
        <v>100000</v>
      </c>
      <c r="G73" s="6"/>
      <c r="H73" s="4" t="s">
        <v>11</v>
      </c>
      <c r="I73" s="10" t="s">
        <v>134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</row>
    <row r="74" spans="1:48" s="85" customFormat="1" ht="19.5">
      <c r="A74" s="88">
        <v>61</v>
      </c>
      <c r="B74" s="3"/>
      <c r="C74" s="184">
        <v>44348</v>
      </c>
      <c r="D74" s="135" t="s">
        <v>46</v>
      </c>
      <c r="E74" s="123" t="s">
        <v>156</v>
      </c>
      <c r="F74" s="234">
        <v>200000</v>
      </c>
      <c r="G74" s="6"/>
      <c r="H74" s="4" t="s">
        <v>11</v>
      </c>
      <c r="I74" s="10" t="s">
        <v>134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</row>
    <row r="75" spans="1:48" s="85" customFormat="1" ht="19.5">
      <c r="A75" s="9">
        <v>62</v>
      </c>
      <c r="B75" s="3"/>
      <c r="C75" s="184">
        <v>44348</v>
      </c>
      <c r="D75" s="135" t="s">
        <v>46</v>
      </c>
      <c r="E75" s="123" t="s">
        <v>157</v>
      </c>
      <c r="F75" s="234">
        <v>200000</v>
      </c>
      <c r="G75" s="6"/>
      <c r="H75" s="4" t="s">
        <v>11</v>
      </c>
      <c r="I75" s="10" t="s">
        <v>134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</row>
    <row r="76" spans="1:48" s="85" customFormat="1" ht="19.5">
      <c r="A76" s="88">
        <v>63</v>
      </c>
      <c r="B76" s="3"/>
      <c r="C76" s="184">
        <v>44348</v>
      </c>
      <c r="D76" s="135" t="s">
        <v>164</v>
      </c>
      <c r="E76" s="123" t="s">
        <v>158</v>
      </c>
      <c r="F76" s="234">
        <v>250000</v>
      </c>
      <c r="G76" s="6"/>
      <c r="H76" s="4" t="s">
        <v>11</v>
      </c>
      <c r="I76" s="10" t="s">
        <v>134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</row>
    <row r="77" spans="1:48" s="85" customFormat="1" ht="19.5">
      <c r="A77" s="9">
        <v>64</v>
      </c>
      <c r="B77" s="3"/>
      <c r="C77" s="184">
        <v>44348</v>
      </c>
      <c r="D77" s="135" t="s">
        <v>46</v>
      </c>
      <c r="E77" s="123" t="s">
        <v>159</v>
      </c>
      <c r="F77" s="234">
        <v>5000000</v>
      </c>
      <c r="G77" s="6"/>
      <c r="H77" s="4" t="s">
        <v>11</v>
      </c>
      <c r="I77" s="10" t="s">
        <v>134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</row>
    <row r="78" spans="1:48" s="85" customFormat="1" ht="19.5">
      <c r="A78" s="88">
        <v>65</v>
      </c>
      <c r="B78" s="3"/>
      <c r="C78" s="184">
        <v>44348</v>
      </c>
      <c r="D78" s="135" t="s">
        <v>165</v>
      </c>
      <c r="E78" s="123" t="s">
        <v>160</v>
      </c>
      <c r="F78" s="234">
        <v>300000</v>
      </c>
      <c r="G78" s="6"/>
      <c r="H78" s="4" t="s">
        <v>11</v>
      </c>
      <c r="I78" s="10" t="s">
        <v>134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</row>
    <row r="79" spans="1:48" s="85" customFormat="1" ht="19.5">
      <c r="A79" s="9">
        <v>66</v>
      </c>
      <c r="B79" s="3"/>
      <c r="C79" s="184">
        <v>44348</v>
      </c>
      <c r="D79" s="135" t="s">
        <v>46</v>
      </c>
      <c r="E79" s="123" t="s">
        <v>161</v>
      </c>
      <c r="F79" s="234">
        <v>60000</v>
      </c>
      <c r="G79" s="6"/>
      <c r="H79" s="4" t="s">
        <v>11</v>
      </c>
      <c r="I79" s="10" t="s">
        <v>134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</row>
    <row r="80" spans="1:48" s="85" customFormat="1" ht="19.5">
      <c r="A80" s="88">
        <v>67</v>
      </c>
      <c r="B80" s="3"/>
      <c r="C80" s="184">
        <v>44348</v>
      </c>
      <c r="D80" s="135" t="s">
        <v>166</v>
      </c>
      <c r="E80" s="123" t="s">
        <v>162</v>
      </c>
      <c r="F80" s="234">
        <v>10000000</v>
      </c>
      <c r="G80" s="6"/>
      <c r="H80" s="4" t="s">
        <v>11</v>
      </c>
      <c r="I80" s="10" t="s">
        <v>134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</row>
    <row r="81" spans="1:48" s="85" customFormat="1" ht="19.5">
      <c r="A81" s="9">
        <v>68</v>
      </c>
      <c r="B81" s="3"/>
      <c r="C81" s="184">
        <v>44348</v>
      </c>
      <c r="D81" s="135" t="s">
        <v>46</v>
      </c>
      <c r="E81" s="123" t="s">
        <v>163</v>
      </c>
      <c r="F81" s="234">
        <v>500000</v>
      </c>
      <c r="G81" s="6"/>
      <c r="H81" s="4" t="s">
        <v>11</v>
      </c>
      <c r="I81" s="10" t="s">
        <v>134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</row>
    <row r="82" spans="1:48" s="85" customFormat="1" ht="19.5">
      <c r="A82" s="88">
        <v>69</v>
      </c>
      <c r="B82" s="3"/>
      <c r="C82" s="184">
        <v>44378</v>
      </c>
      <c r="D82" s="135" t="s">
        <v>178</v>
      </c>
      <c r="E82" s="123" t="s">
        <v>167</v>
      </c>
      <c r="F82" s="234">
        <v>300000</v>
      </c>
      <c r="G82" s="6"/>
      <c r="H82" s="4" t="s">
        <v>11</v>
      </c>
      <c r="I82" s="10" t="s">
        <v>208</v>
      </c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</row>
    <row r="83" spans="1:48" s="85" customFormat="1" ht="19.5">
      <c r="A83" s="9">
        <v>70</v>
      </c>
      <c r="B83" s="3"/>
      <c r="C83" s="184">
        <v>44378</v>
      </c>
      <c r="D83" s="135" t="s">
        <v>179</v>
      </c>
      <c r="E83" s="123" t="s">
        <v>168</v>
      </c>
      <c r="F83" s="234">
        <v>500000</v>
      </c>
      <c r="G83" s="6"/>
      <c r="H83" s="4" t="s">
        <v>11</v>
      </c>
      <c r="I83" s="10" t="s">
        <v>208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</row>
    <row r="84" spans="1:48" s="85" customFormat="1" ht="19.5">
      <c r="A84" s="88">
        <v>71</v>
      </c>
      <c r="B84" s="3"/>
      <c r="C84" s="184">
        <v>44378</v>
      </c>
      <c r="D84" s="135" t="s">
        <v>180</v>
      </c>
      <c r="E84" s="123" t="s">
        <v>169</v>
      </c>
      <c r="F84" s="234">
        <v>1500000</v>
      </c>
      <c r="G84" s="6"/>
      <c r="H84" s="4" t="s">
        <v>11</v>
      </c>
      <c r="I84" s="10" t="s">
        <v>134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</row>
    <row r="85" spans="1:48" s="85" customFormat="1" ht="19.5">
      <c r="A85" s="9">
        <v>72</v>
      </c>
      <c r="B85" s="3"/>
      <c r="C85" s="184">
        <v>44378</v>
      </c>
      <c r="D85" s="135" t="s">
        <v>46</v>
      </c>
      <c r="E85" s="123" t="s">
        <v>170</v>
      </c>
      <c r="F85" s="234">
        <v>500000</v>
      </c>
      <c r="G85" s="6"/>
      <c r="H85" s="4" t="s">
        <v>11</v>
      </c>
      <c r="I85" s="10" t="s">
        <v>134</v>
      </c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</row>
    <row r="86" spans="1:48" s="85" customFormat="1" ht="19.5">
      <c r="A86" s="88">
        <v>73</v>
      </c>
      <c r="B86" s="3"/>
      <c r="C86" s="184">
        <v>44378</v>
      </c>
      <c r="D86" s="135" t="s">
        <v>181</v>
      </c>
      <c r="E86" s="123" t="s">
        <v>171</v>
      </c>
      <c r="F86" s="234">
        <v>100000</v>
      </c>
      <c r="G86" s="6"/>
      <c r="H86" s="4" t="s">
        <v>11</v>
      </c>
      <c r="I86" s="10" t="s">
        <v>134</v>
      </c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</row>
    <row r="87" spans="1:48" s="85" customFormat="1" ht="19.5">
      <c r="A87" s="9">
        <v>74</v>
      </c>
      <c r="B87" s="3"/>
      <c r="C87" s="184">
        <v>44378</v>
      </c>
      <c r="D87" s="135" t="s">
        <v>182</v>
      </c>
      <c r="E87" s="123" t="s">
        <v>172</v>
      </c>
      <c r="F87" s="234">
        <v>300000</v>
      </c>
      <c r="G87" s="6"/>
      <c r="H87" s="4" t="s">
        <v>11</v>
      </c>
      <c r="I87" s="10" t="s">
        <v>134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</row>
    <row r="88" spans="1:48" s="85" customFormat="1" ht="19.5">
      <c r="A88" s="88">
        <v>75</v>
      </c>
      <c r="B88" s="3"/>
      <c r="C88" s="184">
        <v>44378</v>
      </c>
      <c r="D88" s="135" t="s">
        <v>183</v>
      </c>
      <c r="E88" s="123" t="s">
        <v>173</v>
      </c>
      <c r="F88" s="234">
        <v>500000</v>
      </c>
      <c r="G88" s="6"/>
      <c r="H88" s="4" t="s">
        <v>11</v>
      </c>
      <c r="I88" s="10" t="s">
        <v>134</v>
      </c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</row>
    <row r="89" spans="1:48" s="85" customFormat="1" ht="19.5">
      <c r="A89" s="9">
        <v>76</v>
      </c>
      <c r="B89" s="3"/>
      <c r="C89" s="184">
        <v>44378</v>
      </c>
      <c r="D89" s="135" t="s">
        <v>184</v>
      </c>
      <c r="E89" s="123" t="s">
        <v>174</v>
      </c>
      <c r="F89" s="234">
        <v>500000</v>
      </c>
      <c r="G89" s="6"/>
      <c r="H89" s="4" t="s">
        <v>11</v>
      </c>
      <c r="I89" s="10" t="s">
        <v>134</v>
      </c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</row>
    <row r="90" spans="1:48" s="85" customFormat="1" ht="19.5">
      <c r="A90" s="88">
        <v>77</v>
      </c>
      <c r="B90" s="3"/>
      <c r="C90" s="184">
        <v>44378</v>
      </c>
      <c r="D90" s="135" t="s">
        <v>185</v>
      </c>
      <c r="E90" s="123" t="s">
        <v>175</v>
      </c>
      <c r="F90" s="234">
        <v>200000</v>
      </c>
      <c r="G90" s="6"/>
      <c r="H90" s="4" t="s">
        <v>11</v>
      </c>
      <c r="I90" s="10" t="s">
        <v>134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</row>
    <row r="91" spans="1:48" s="85" customFormat="1" ht="19.5">
      <c r="A91" s="9">
        <v>78</v>
      </c>
      <c r="B91" s="3"/>
      <c r="C91" s="184">
        <v>44378</v>
      </c>
      <c r="D91" s="135" t="s">
        <v>46</v>
      </c>
      <c r="E91" s="123" t="s">
        <v>176</v>
      </c>
      <c r="F91" s="234">
        <v>200000</v>
      </c>
      <c r="G91" s="6"/>
      <c r="H91" s="4" t="s">
        <v>11</v>
      </c>
      <c r="I91" s="10" t="s">
        <v>134</v>
      </c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</row>
    <row r="92" spans="1:48" s="85" customFormat="1" ht="19.5">
      <c r="A92" s="88">
        <v>79</v>
      </c>
      <c r="B92" s="3"/>
      <c r="C92" s="184">
        <v>44378</v>
      </c>
      <c r="D92" s="135" t="s">
        <v>186</v>
      </c>
      <c r="E92" s="123" t="s">
        <v>177</v>
      </c>
      <c r="F92" s="234">
        <v>100000</v>
      </c>
      <c r="G92" s="6"/>
      <c r="H92" s="4" t="s">
        <v>11</v>
      </c>
      <c r="I92" s="10" t="s">
        <v>134</v>
      </c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</row>
    <row r="93" spans="1:48" s="85" customFormat="1" ht="19.5">
      <c r="A93" s="9">
        <v>80</v>
      </c>
      <c r="B93" s="3"/>
      <c r="C93" s="184">
        <v>44409</v>
      </c>
      <c r="D93" s="135" t="s">
        <v>46</v>
      </c>
      <c r="E93" s="123" t="s">
        <v>187</v>
      </c>
      <c r="F93" s="234">
        <v>200000</v>
      </c>
      <c r="G93" s="6"/>
      <c r="H93" s="4" t="s">
        <v>11</v>
      </c>
      <c r="I93" s="10" t="s">
        <v>134</v>
      </c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</row>
    <row r="94" spans="1:48" s="85" customFormat="1" ht="19.5">
      <c r="A94" s="88">
        <v>81</v>
      </c>
      <c r="B94" s="3"/>
      <c r="C94" s="184">
        <v>44409</v>
      </c>
      <c r="D94" s="135" t="s">
        <v>46</v>
      </c>
      <c r="E94" s="123" t="s">
        <v>188</v>
      </c>
      <c r="F94" s="234">
        <v>1000000</v>
      </c>
      <c r="G94" s="6"/>
      <c r="H94" s="4" t="s">
        <v>11</v>
      </c>
      <c r="I94" s="10" t="s">
        <v>134</v>
      </c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</row>
    <row r="95" spans="1:48" s="85" customFormat="1" ht="19.5">
      <c r="A95" s="9">
        <v>82</v>
      </c>
      <c r="B95" s="3"/>
      <c r="C95" s="184">
        <v>44409</v>
      </c>
      <c r="D95" s="135" t="s">
        <v>46</v>
      </c>
      <c r="E95" s="123" t="s">
        <v>189</v>
      </c>
      <c r="F95" s="234">
        <v>1000000</v>
      </c>
      <c r="G95" s="6"/>
      <c r="H95" s="4" t="s">
        <v>11</v>
      </c>
      <c r="I95" s="10" t="s">
        <v>134</v>
      </c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</row>
    <row r="96" spans="1:48" s="85" customFormat="1" ht="19.5">
      <c r="A96" s="88">
        <v>83</v>
      </c>
      <c r="B96" s="3"/>
      <c r="C96" s="184">
        <v>44409</v>
      </c>
      <c r="D96" s="135" t="s">
        <v>46</v>
      </c>
      <c r="E96" s="123" t="s">
        <v>190</v>
      </c>
      <c r="F96" s="234">
        <v>200000</v>
      </c>
      <c r="G96" s="6"/>
      <c r="H96" s="4" t="s">
        <v>11</v>
      </c>
      <c r="I96" s="10" t="s">
        <v>134</v>
      </c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</row>
    <row r="97" spans="1:48" s="85" customFormat="1" ht="19.5">
      <c r="A97" s="9">
        <v>84</v>
      </c>
      <c r="B97" s="3"/>
      <c r="C97" s="184">
        <v>44409</v>
      </c>
      <c r="D97" s="135" t="s">
        <v>200</v>
      </c>
      <c r="E97" s="123" t="s">
        <v>191</v>
      </c>
      <c r="F97" s="234">
        <v>500000</v>
      </c>
      <c r="G97" s="6"/>
      <c r="H97" s="4" t="s">
        <v>11</v>
      </c>
      <c r="I97" s="10" t="s">
        <v>134</v>
      </c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</row>
    <row r="98" spans="1:48" s="85" customFormat="1" ht="19.5">
      <c r="A98" s="88">
        <v>85</v>
      </c>
      <c r="B98" s="3"/>
      <c r="C98" s="184">
        <v>44409</v>
      </c>
      <c r="D98" s="135" t="s">
        <v>201</v>
      </c>
      <c r="E98" s="123" t="s">
        <v>192</v>
      </c>
      <c r="F98" s="234">
        <v>200000</v>
      </c>
      <c r="G98" s="6"/>
      <c r="H98" s="4" t="s">
        <v>11</v>
      </c>
      <c r="I98" s="10" t="s">
        <v>134</v>
      </c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</row>
    <row r="99" spans="1:48" s="85" customFormat="1" ht="19.5">
      <c r="A99" s="9">
        <v>86</v>
      </c>
      <c r="B99" s="3"/>
      <c r="C99" s="184">
        <v>44440</v>
      </c>
      <c r="D99" s="135" t="s">
        <v>202</v>
      </c>
      <c r="E99" s="123" t="s">
        <v>193</v>
      </c>
      <c r="F99" s="234">
        <v>300000</v>
      </c>
      <c r="G99" s="6"/>
      <c r="H99" s="4" t="s">
        <v>11</v>
      </c>
      <c r="I99" s="10" t="s">
        <v>134</v>
      </c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</row>
    <row r="100" spans="1:48" s="85" customFormat="1" ht="19.5">
      <c r="A100" s="88">
        <v>87</v>
      </c>
      <c r="B100" s="3"/>
      <c r="C100" s="184">
        <v>44440</v>
      </c>
      <c r="D100" s="135" t="s">
        <v>203</v>
      </c>
      <c r="E100" s="123" t="s">
        <v>194</v>
      </c>
      <c r="F100" s="234">
        <v>80000</v>
      </c>
      <c r="G100" s="6"/>
      <c r="H100" s="4" t="s">
        <v>11</v>
      </c>
      <c r="I100" s="10" t="s">
        <v>134</v>
      </c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</row>
    <row r="101" spans="1:48" s="85" customFormat="1" ht="19.5">
      <c r="A101" s="9">
        <v>88</v>
      </c>
      <c r="B101" s="3"/>
      <c r="C101" s="184">
        <v>44440</v>
      </c>
      <c r="D101" s="135" t="s">
        <v>46</v>
      </c>
      <c r="E101" s="123" t="s">
        <v>195</v>
      </c>
      <c r="F101" s="234">
        <v>200000</v>
      </c>
      <c r="G101" s="6"/>
      <c r="H101" s="4" t="s">
        <v>11</v>
      </c>
      <c r="I101" s="10" t="s">
        <v>134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</row>
    <row r="102" spans="1:48" s="85" customFormat="1" ht="19.5">
      <c r="A102" s="88">
        <v>89</v>
      </c>
      <c r="B102" s="3"/>
      <c r="C102" s="184">
        <v>44440</v>
      </c>
      <c r="D102" s="135" t="s">
        <v>204</v>
      </c>
      <c r="E102" s="123" t="s">
        <v>196</v>
      </c>
      <c r="F102" s="234">
        <v>500000</v>
      </c>
      <c r="G102" s="6"/>
      <c r="H102" s="4" t="s">
        <v>11</v>
      </c>
      <c r="I102" s="10" t="s">
        <v>134</v>
      </c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</row>
    <row r="103" spans="1:48" s="85" customFormat="1" ht="19.5">
      <c r="A103" s="9">
        <v>90</v>
      </c>
      <c r="B103" s="3"/>
      <c r="C103" s="184">
        <v>44440</v>
      </c>
      <c r="D103" s="135" t="s">
        <v>46</v>
      </c>
      <c r="E103" s="123" t="s">
        <v>197</v>
      </c>
      <c r="F103" s="234">
        <v>100000</v>
      </c>
      <c r="G103" s="6"/>
      <c r="H103" s="4" t="s">
        <v>11</v>
      </c>
      <c r="I103" s="10" t="s">
        <v>134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</row>
    <row r="104" spans="1:48" s="85" customFormat="1" ht="19.5">
      <c r="A104" s="88">
        <v>91</v>
      </c>
      <c r="B104" s="3"/>
      <c r="C104" s="184">
        <v>44440</v>
      </c>
      <c r="D104" s="135" t="s">
        <v>46</v>
      </c>
      <c r="E104" s="123" t="s">
        <v>198</v>
      </c>
      <c r="F104" s="234">
        <v>300000</v>
      </c>
      <c r="G104" s="6"/>
      <c r="H104" s="4" t="s">
        <v>11</v>
      </c>
      <c r="I104" s="10" t="s">
        <v>134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</row>
    <row r="105" spans="1:48" s="85" customFormat="1" ht="19.5">
      <c r="A105" s="9">
        <v>92</v>
      </c>
      <c r="B105" s="3"/>
      <c r="C105" s="184">
        <v>44440</v>
      </c>
      <c r="D105" s="135" t="s">
        <v>205</v>
      </c>
      <c r="E105" s="123" t="s">
        <v>199</v>
      </c>
      <c r="F105" s="234">
        <v>300000</v>
      </c>
      <c r="G105" s="6"/>
      <c r="H105" s="4" t="s">
        <v>11</v>
      </c>
      <c r="I105" s="10" t="s">
        <v>134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</row>
    <row r="106" spans="1:48" s="85" customFormat="1" ht="19.5">
      <c r="A106" s="88">
        <v>93</v>
      </c>
      <c r="B106" s="3"/>
      <c r="C106" s="184">
        <v>44501</v>
      </c>
      <c r="D106" s="135" t="s">
        <v>46</v>
      </c>
      <c r="E106" s="123" t="s">
        <v>210</v>
      </c>
      <c r="F106" s="234">
        <v>300000</v>
      </c>
      <c r="G106" s="6"/>
      <c r="H106" s="4" t="s">
        <v>11</v>
      </c>
      <c r="I106" s="10" t="s">
        <v>134</v>
      </c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</row>
    <row r="107" spans="1:48" s="85" customFormat="1" ht="19.5">
      <c r="A107" s="9">
        <v>94</v>
      </c>
      <c r="B107" s="3"/>
      <c r="C107" s="184">
        <v>44501</v>
      </c>
      <c r="D107" s="135" t="s">
        <v>46</v>
      </c>
      <c r="E107" s="123" t="s">
        <v>211</v>
      </c>
      <c r="F107" s="234">
        <v>200000</v>
      </c>
      <c r="G107" s="6"/>
      <c r="H107" s="4" t="s">
        <v>11</v>
      </c>
      <c r="I107" s="10" t="s">
        <v>134</v>
      </c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</row>
    <row r="108" spans="1:48" s="85" customFormat="1" ht="19.5">
      <c r="A108" s="88">
        <v>95</v>
      </c>
      <c r="B108" s="3"/>
      <c r="C108" s="184">
        <v>44501</v>
      </c>
      <c r="D108" s="135" t="s">
        <v>46</v>
      </c>
      <c r="E108" s="123" t="s">
        <v>212</v>
      </c>
      <c r="F108" s="234">
        <v>50000</v>
      </c>
      <c r="G108" s="6"/>
      <c r="H108" s="4" t="s">
        <v>11</v>
      </c>
      <c r="I108" s="10" t="s">
        <v>134</v>
      </c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</row>
    <row r="109" spans="1:48" s="85" customFormat="1" ht="19.5">
      <c r="A109" s="9">
        <v>96</v>
      </c>
      <c r="B109" s="3"/>
      <c r="C109" s="184">
        <v>44501</v>
      </c>
      <c r="D109" s="135" t="s">
        <v>46</v>
      </c>
      <c r="E109" s="123" t="s">
        <v>213</v>
      </c>
      <c r="F109" s="234">
        <v>100000</v>
      </c>
      <c r="G109" s="6"/>
      <c r="H109" s="4" t="s">
        <v>11</v>
      </c>
      <c r="I109" s="10" t="s">
        <v>134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</row>
    <row r="110" spans="1:48" s="85" customFormat="1" ht="19.5">
      <c r="A110" s="88">
        <v>97</v>
      </c>
      <c r="B110" s="3"/>
      <c r="C110" s="184">
        <v>44501</v>
      </c>
      <c r="D110" s="135" t="s">
        <v>46</v>
      </c>
      <c r="E110" s="123" t="s">
        <v>214</v>
      </c>
      <c r="F110" s="234">
        <v>200000</v>
      </c>
      <c r="G110" s="6"/>
      <c r="H110" s="4" t="s">
        <v>11</v>
      </c>
      <c r="I110" s="10" t="s">
        <v>134</v>
      </c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</row>
    <row r="111" spans="1:48" s="85" customFormat="1" ht="19.5">
      <c r="A111" s="9">
        <v>98</v>
      </c>
      <c r="B111" s="3"/>
      <c r="C111" s="184">
        <v>44531</v>
      </c>
      <c r="D111" s="135" t="s">
        <v>217</v>
      </c>
      <c r="E111" s="123" t="s">
        <v>215</v>
      </c>
      <c r="F111" s="234">
        <v>200000</v>
      </c>
      <c r="G111" s="6"/>
      <c r="H111" s="4" t="s">
        <v>11</v>
      </c>
      <c r="I111" s="10" t="s">
        <v>134</v>
      </c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</row>
    <row r="112" spans="1:48" s="85" customFormat="1" ht="19.5">
      <c r="A112" s="88">
        <v>99</v>
      </c>
      <c r="B112" s="3"/>
      <c r="C112" s="184">
        <v>44531</v>
      </c>
      <c r="D112" s="135" t="s">
        <v>46</v>
      </c>
      <c r="E112" s="123" t="s">
        <v>216</v>
      </c>
      <c r="F112" s="234">
        <v>200000</v>
      </c>
      <c r="G112" s="6"/>
      <c r="H112" s="4" t="s">
        <v>11</v>
      </c>
      <c r="I112" s="10" t="s">
        <v>134</v>
      </c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</row>
    <row r="113" spans="1:48" s="85" customFormat="1" ht="19.5">
      <c r="A113" s="9">
        <v>100</v>
      </c>
      <c r="B113" s="3"/>
      <c r="C113" s="185">
        <v>44209</v>
      </c>
      <c r="D113" s="135" t="s">
        <v>46</v>
      </c>
      <c r="E113" s="123" t="s">
        <v>218</v>
      </c>
      <c r="F113" s="234">
        <v>100000</v>
      </c>
      <c r="G113" s="6"/>
      <c r="H113" s="4" t="s">
        <v>11</v>
      </c>
      <c r="I113" s="10" t="s">
        <v>134</v>
      </c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</row>
    <row r="114" spans="1:48" s="85" customFormat="1" ht="19.5">
      <c r="A114" s="88">
        <v>101</v>
      </c>
      <c r="B114" s="3"/>
      <c r="C114" s="185">
        <v>44209</v>
      </c>
      <c r="D114" s="135" t="s">
        <v>220</v>
      </c>
      <c r="E114" s="123" t="s">
        <v>219</v>
      </c>
      <c r="F114" s="234">
        <v>100000</v>
      </c>
      <c r="G114" s="6"/>
      <c r="H114" s="4" t="s">
        <v>11</v>
      </c>
      <c r="I114" s="10" t="s">
        <v>134</v>
      </c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</row>
    <row r="115" spans="1:48" s="85" customFormat="1" ht="19.5">
      <c r="A115" s="9">
        <v>102</v>
      </c>
      <c r="B115" s="3"/>
      <c r="C115" s="185">
        <v>44210</v>
      </c>
      <c r="D115" s="135" t="s">
        <v>224</v>
      </c>
      <c r="E115" s="123" t="s">
        <v>221</v>
      </c>
      <c r="F115" s="234">
        <v>500000</v>
      </c>
      <c r="G115" s="6"/>
      <c r="H115" s="4" t="s">
        <v>11</v>
      </c>
      <c r="I115" s="10" t="s">
        <v>134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</row>
    <row r="116" spans="1:48" s="85" customFormat="1" ht="19.5">
      <c r="A116" s="88">
        <v>103</v>
      </c>
      <c r="B116" s="3"/>
      <c r="C116" s="185">
        <v>44210</v>
      </c>
      <c r="D116" s="135" t="s">
        <v>225</v>
      </c>
      <c r="E116" s="123" t="s">
        <v>222</v>
      </c>
      <c r="F116" s="234">
        <v>1000000</v>
      </c>
      <c r="G116" s="6"/>
      <c r="H116" s="4" t="s">
        <v>11</v>
      </c>
      <c r="I116" s="10" t="s">
        <v>134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</row>
    <row r="117" spans="1:48" s="85" customFormat="1" ht="19.5">
      <c r="A117" s="9">
        <v>104</v>
      </c>
      <c r="B117" s="3"/>
      <c r="C117" s="185">
        <v>44210</v>
      </c>
      <c r="D117" s="135" t="s">
        <v>46</v>
      </c>
      <c r="E117" s="123" t="s">
        <v>223</v>
      </c>
      <c r="F117" s="234">
        <v>100000</v>
      </c>
      <c r="G117" s="6"/>
      <c r="H117" s="4" t="s">
        <v>11</v>
      </c>
      <c r="I117" s="10" t="s">
        <v>134</v>
      </c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</row>
    <row r="118" spans="1:48" s="85" customFormat="1" ht="19.5">
      <c r="A118" s="88">
        <v>105</v>
      </c>
      <c r="B118" s="3"/>
      <c r="C118" s="185">
        <v>44211</v>
      </c>
      <c r="D118" s="135" t="s">
        <v>46</v>
      </c>
      <c r="E118" s="123" t="s">
        <v>235</v>
      </c>
      <c r="F118" s="234">
        <v>100000</v>
      </c>
      <c r="G118" s="6"/>
      <c r="H118" s="4" t="s">
        <v>11</v>
      </c>
      <c r="I118" s="10" t="s">
        <v>134</v>
      </c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</row>
    <row r="119" spans="1:48" s="85" customFormat="1" ht="19.5">
      <c r="A119" s="9">
        <v>106</v>
      </c>
      <c r="B119" s="3"/>
      <c r="C119" s="185">
        <v>44211</v>
      </c>
      <c r="D119" s="135" t="s">
        <v>242</v>
      </c>
      <c r="E119" s="123" t="s">
        <v>236</v>
      </c>
      <c r="F119" s="234">
        <v>200000</v>
      </c>
      <c r="G119" s="6"/>
      <c r="H119" s="4" t="s">
        <v>11</v>
      </c>
      <c r="I119" s="10" t="s">
        <v>134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</row>
    <row r="120" spans="1:48" s="85" customFormat="1" ht="19.5">
      <c r="A120" s="88">
        <v>107</v>
      </c>
      <c r="B120" s="3"/>
      <c r="C120" s="185">
        <v>44211</v>
      </c>
      <c r="D120" s="135" t="s">
        <v>243</v>
      </c>
      <c r="E120" s="123" t="s">
        <v>237</v>
      </c>
      <c r="F120" s="234">
        <v>500000</v>
      </c>
      <c r="G120" s="6"/>
      <c r="H120" s="4" t="s">
        <v>11</v>
      </c>
      <c r="I120" s="10" t="s">
        <v>134</v>
      </c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</row>
    <row r="121" spans="1:48" s="85" customFormat="1" ht="19.5">
      <c r="A121" s="9">
        <v>108</v>
      </c>
      <c r="B121" s="3"/>
      <c r="C121" s="185">
        <v>44212</v>
      </c>
      <c r="D121" s="135" t="s">
        <v>46</v>
      </c>
      <c r="E121" s="123" t="s">
        <v>238</v>
      </c>
      <c r="F121" s="234">
        <v>200000</v>
      </c>
      <c r="G121" s="6"/>
      <c r="H121" s="4" t="s">
        <v>11</v>
      </c>
      <c r="I121" s="10" t="s">
        <v>134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</row>
    <row r="122" spans="1:48" s="85" customFormat="1" ht="19.5">
      <c r="A122" s="88">
        <v>109</v>
      </c>
      <c r="B122" s="3"/>
      <c r="C122" s="185">
        <v>44212</v>
      </c>
      <c r="D122" s="135" t="s">
        <v>46</v>
      </c>
      <c r="E122" s="123" t="s">
        <v>239</v>
      </c>
      <c r="F122" s="234">
        <v>500000</v>
      </c>
      <c r="G122" s="6"/>
      <c r="H122" s="4" t="s">
        <v>11</v>
      </c>
      <c r="I122" s="10" t="s">
        <v>134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</row>
    <row r="123" spans="1:48" s="85" customFormat="1" ht="19.5">
      <c r="A123" s="9">
        <v>110</v>
      </c>
      <c r="B123" s="3"/>
      <c r="C123" s="185">
        <v>44212</v>
      </c>
      <c r="D123" s="135" t="s">
        <v>244</v>
      </c>
      <c r="E123" s="123" t="s">
        <v>240</v>
      </c>
      <c r="F123" s="234">
        <v>200000</v>
      </c>
      <c r="G123" s="6"/>
      <c r="H123" s="4" t="s">
        <v>11</v>
      </c>
      <c r="I123" s="10" t="s">
        <v>134</v>
      </c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</row>
    <row r="124" spans="1:48" s="85" customFormat="1" ht="19.5">
      <c r="A124" s="88">
        <v>111</v>
      </c>
      <c r="B124" s="3"/>
      <c r="C124" s="185">
        <v>44212</v>
      </c>
      <c r="D124" s="135" t="s">
        <v>245</v>
      </c>
      <c r="E124" s="123" t="s">
        <v>241</v>
      </c>
      <c r="F124" s="234">
        <v>100000</v>
      </c>
      <c r="G124" s="6"/>
      <c r="H124" s="4" t="s">
        <v>11</v>
      </c>
      <c r="I124" s="10" t="s">
        <v>134</v>
      </c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</row>
    <row r="125" spans="1:48" s="85" customFormat="1" ht="19.5">
      <c r="A125" s="9">
        <v>112</v>
      </c>
      <c r="B125" s="3"/>
      <c r="C125" s="185">
        <v>44214</v>
      </c>
      <c r="D125" s="135" t="s">
        <v>46</v>
      </c>
      <c r="E125" s="123" t="s">
        <v>246</v>
      </c>
      <c r="F125" s="234">
        <v>200000</v>
      </c>
      <c r="G125" s="6"/>
      <c r="H125" s="4" t="s">
        <v>11</v>
      </c>
      <c r="I125" s="10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</row>
    <row r="126" spans="1:48" s="85" customFormat="1" ht="19.5">
      <c r="A126" s="88">
        <v>113</v>
      </c>
      <c r="B126" s="3"/>
      <c r="C126" s="185">
        <v>44214</v>
      </c>
      <c r="D126" s="135" t="s">
        <v>250</v>
      </c>
      <c r="E126" s="123" t="s">
        <v>247</v>
      </c>
      <c r="F126" s="234">
        <v>1000000</v>
      </c>
      <c r="G126" s="6"/>
      <c r="H126" s="4" t="s">
        <v>11</v>
      </c>
      <c r="I126" s="10" t="s">
        <v>208</v>
      </c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</row>
    <row r="127" spans="1:48" s="85" customFormat="1" ht="19.5">
      <c r="A127" s="9">
        <v>114</v>
      </c>
      <c r="B127" s="3"/>
      <c r="C127" s="185">
        <v>44214</v>
      </c>
      <c r="D127" s="135" t="s">
        <v>250</v>
      </c>
      <c r="E127" s="123" t="s">
        <v>248</v>
      </c>
      <c r="F127" s="234">
        <v>1000000</v>
      </c>
      <c r="G127" s="6"/>
      <c r="H127" s="4" t="s">
        <v>11</v>
      </c>
      <c r="I127" s="10" t="s">
        <v>251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</row>
    <row r="128" spans="1:48" s="85" customFormat="1" ht="19.5">
      <c r="A128" s="88">
        <v>115</v>
      </c>
      <c r="B128" s="3"/>
      <c r="C128" s="185">
        <v>44214</v>
      </c>
      <c r="D128" s="135" t="s">
        <v>252</v>
      </c>
      <c r="E128" s="123" t="s">
        <v>249</v>
      </c>
      <c r="F128" s="234">
        <v>200000</v>
      </c>
      <c r="G128" s="6"/>
      <c r="H128" s="4" t="s">
        <v>11</v>
      </c>
      <c r="I128" s="10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</row>
    <row r="129" spans="1:48" s="85" customFormat="1" ht="19.5">
      <c r="A129" s="9">
        <v>116</v>
      </c>
      <c r="B129" s="3"/>
      <c r="C129" s="185">
        <v>44215</v>
      </c>
      <c r="D129" s="135" t="s">
        <v>46</v>
      </c>
      <c r="E129" s="123" t="s">
        <v>253</v>
      </c>
      <c r="F129" s="234">
        <v>50000</v>
      </c>
      <c r="G129" s="6"/>
      <c r="H129" s="4" t="s">
        <v>11</v>
      </c>
      <c r="I129" s="10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</row>
    <row r="130" spans="1:48" s="85" customFormat="1" ht="19.5">
      <c r="A130" s="88">
        <v>117</v>
      </c>
      <c r="B130" s="3"/>
      <c r="C130" s="185">
        <v>44215</v>
      </c>
      <c r="D130" s="135" t="s">
        <v>46</v>
      </c>
      <c r="E130" s="123" t="s">
        <v>254</v>
      </c>
      <c r="F130" s="234">
        <v>2000000</v>
      </c>
      <c r="G130" s="6"/>
      <c r="H130" s="4" t="s">
        <v>11</v>
      </c>
      <c r="I130" s="10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</row>
    <row r="131" spans="1:48" s="85" customFormat="1" ht="19.5">
      <c r="A131" s="9">
        <v>118</v>
      </c>
      <c r="B131" s="3"/>
      <c r="C131" s="185">
        <v>44215</v>
      </c>
      <c r="D131" s="135" t="s">
        <v>257</v>
      </c>
      <c r="E131" s="123" t="s">
        <v>255</v>
      </c>
      <c r="F131" s="234">
        <v>500000</v>
      </c>
      <c r="G131" s="6"/>
      <c r="H131" s="4" t="s">
        <v>11</v>
      </c>
      <c r="I131" s="10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</row>
    <row r="132" spans="1:48" s="85" customFormat="1" ht="19.5">
      <c r="A132" s="88">
        <v>119</v>
      </c>
      <c r="B132" s="3"/>
      <c r="C132" s="185">
        <v>44215</v>
      </c>
      <c r="D132" s="135" t="s">
        <v>46</v>
      </c>
      <c r="E132" s="123" t="s">
        <v>256</v>
      </c>
      <c r="F132" s="234">
        <v>300000</v>
      </c>
      <c r="G132" s="6"/>
      <c r="H132" s="4" t="s">
        <v>11</v>
      </c>
      <c r="I132" s="10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</row>
    <row r="133" spans="1:48" s="85" customFormat="1" ht="19.5">
      <c r="A133" s="9">
        <v>120</v>
      </c>
      <c r="B133" s="3"/>
      <c r="C133" s="185">
        <v>44216</v>
      </c>
      <c r="D133" s="135" t="s">
        <v>268</v>
      </c>
      <c r="E133" s="85" t="s">
        <v>271</v>
      </c>
      <c r="F133" s="234">
        <v>300000</v>
      </c>
      <c r="G133" s="6"/>
      <c r="H133" s="4" t="s">
        <v>11</v>
      </c>
      <c r="I133" s="10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</row>
    <row r="134" spans="1:48" s="85" customFormat="1" ht="19.5">
      <c r="A134" s="88">
        <v>121</v>
      </c>
      <c r="B134" s="3"/>
      <c r="C134" s="185">
        <v>44216</v>
      </c>
      <c r="D134" s="135" t="s">
        <v>269</v>
      </c>
      <c r="E134" s="85" t="s">
        <v>272</v>
      </c>
      <c r="F134" s="234">
        <v>200000</v>
      </c>
      <c r="G134" s="6"/>
      <c r="H134" s="4" t="s">
        <v>11</v>
      </c>
      <c r="I134" s="10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</row>
    <row r="135" spans="1:48" s="85" customFormat="1" ht="19.5">
      <c r="A135" s="9">
        <v>122</v>
      </c>
      <c r="B135" s="3"/>
      <c r="C135" s="185">
        <v>44216</v>
      </c>
      <c r="D135" s="135" t="s">
        <v>270</v>
      </c>
      <c r="E135" s="85" t="s">
        <v>273</v>
      </c>
      <c r="F135" s="234">
        <v>500000</v>
      </c>
      <c r="G135" s="6"/>
      <c r="H135" s="4" t="s">
        <v>11</v>
      </c>
      <c r="I135" s="10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</row>
    <row r="136" spans="1:48" s="85" customFormat="1" ht="19.5">
      <c r="A136" s="88">
        <v>123</v>
      </c>
      <c r="B136" s="3"/>
      <c r="C136" s="185">
        <v>44216</v>
      </c>
      <c r="D136" s="135" t="s">
        <v>46</v>
      </c>
      <c r="E136" s="85" t="s">
        <v>274</v>
      </c>
      <c r="F136" s="234">
        <v>200000</v>
      </c>
      <c r="G136" s="6"/>
      <c r="H136" s="4" t="s">
        <v>11</v>
      </c>
      <c r="I136" s="10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</row>
    <row r="137" spans="1:48" s="85" customFormat="1" ht="19.5">
      <c r="A137" s="9">
        <v>124</v>
      </c>
      <c r="B137" s="3"/>
      <c r="C137" s="185">
        <v>44217</v>
      </c>
      <c r="D137" s="135" t="s">
        <v>266</v>
      </c>
      <c r="E137" s="123" t="s">
        <v>263</v>
      </c>
      <c r="F137" s="234">
        <v>110000000</v>
      </c>
      <c r="G137" s="6"/>
      <c r="H137" s="4" t="s">
        <v>11</v>
      </c>
      <c r="I137" s="10" t="s">
        <v>267</v>
      </c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</row>
    <row r="138" spans="1:48" s="85" customFormat="1" ht="19.5">
      <c r="A138" s="88">
        <v>125</v>
      </c>
      <c r="B138" s="3"/>
      <c r="C138" s="185">
        <v>44217</v>
      </c>
      <c r="D138" s="135" t="s">
        <v>244</v>
      </c>
      <c r="E138" s="123" t="s">
        <v>264</v>
      </c>
      <c r="F138" s="234">
        <v>100000</v>
      </c>
      <c r="G138" s="6"/>
      <c r="H138" s="4" t="s">
        <v>11</v>
      </c>
      <c r="I138" s="10" t="s">
        <v>154</v>
      </c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</row>
    <row r="139" spans="1:48" s="85" customFormat="1" ht="19.5">
      <c r="A139" s="9">
        <v>126</v>
      </c>
      <c r="B139" s="3"/>
      <c r="C139" s="185">
        <v>44217</v>
      </c>
      <c r="D139" s="135" t="s">
        <v>46</v>
      </c>
      <c r="E139" s="123" t="s">
        <v>265</v>
      </c>
      <c r="F139" s="234">
        <v>100000</v>
      </c>
      <c r="G139" s="6"/>
      <c r="H139" s="4" t="s">
        <v>11</v>
      </c>
      <c r="I139" s="10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</row>
    <row r="140" spans="1:48" s="85" customFormat="1" ht="19.5">
      <c r="A140" s="88">
        <v>127</v>
      </c>
      <c r="B140" s="3"/>
      <c r="C140" s="185" t="s">
        <v>278</v>
      </c>
      <c r="D140" s="135" t="s">
        <v>277</v>
      </c>
      <c r="E140" s="123" t="s">
        <v>276</v>
      </c>
      <c r="F140" s="234">
        <v>500000</v>
      </c>
      <c r="G140" s="6"/>
      <c r="H140" s="4" t="s">
        <v>11</v>
      </c>
      <c r="I140" s="10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</row>
    <row r="141" spans="1:48" s="85" customFormat="1" ht="19.5">
      <c r="A141" s="9">
        <v>128</v>
      </c>
      <c r="B141" s="3"/>
      <c r="C141" s="185">
        <v>44221</v>
      </c>
      <c r="D141" s="135" t="s">
        <v>288</v>
      </c>
      <c r="E141" s="123" t="s">
        <v>279</v>
      </c>
      <c r="F141" s="234">
        <v>200000</v>
      </c>
      <c r="G141" s="6"/>
      <c r="H141" s="4" t="s">
        <v>11</v>
      </c>
      <c r="I141" s="10" t="s">
        <v>232</v>
      </c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</row>
    <row r="142" spans="1:48" s="85" customFormat="1" ht="58.5">
      <c r="A142" s="88">
        <v>129</v>
      </c>
      <c r="B142" s="3"/>
      <c r="C142" s="185">
        <v>44221</v>
      </c>
      <c r="D142" s="135" t="s">
        <v>292</v>
      </c>
      <c r="E142" s="123" t="s">
        <v>280</v>
      </c>
      <c r="F142" s="234">
        <v>8000000</v>
      </c>
      <c r="G142" s="6"/>
      <c r="H142" s="4" t="s">
        <v>11</v>
      </c>
      <c r="I142" s="10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</row>
    <row r="143" spans="1:48" s="85" customFormat="1" ht="19.5">
      <c r="A143" s="9">
        <v>130</v>
      </c>
      <c r="B143" s="3"/>
      <c r="C143" s="185">
        <v>44221</v>
      </c>
      <c r="D143" s="135" t="s">
        <v>289</v>
      </c>
      <c r="E143" s="123" t="s">
        <v>281</v>
      </c>
      <c r="F143" s="234">
        <v>44112</v>
      </c>
      <c r="G143" s="6"/>
      <c r="H143" s="4" t="s">
        <v>11</v>
      </c>
      <c r="I143" s="10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</row>
    <row r="144" spans="1:48" s="85" customFormat="1" ht="19.5">
      <c r="A144" s="88">
        <v>131</v>
      </c>
      <c r="B144" s="3"/>
      <c r="C144" s="185">
        <v>44222</v>
      </c>
      <c r="D144" s="135" t="s">
        <v>46</v>
      </c>
      <c r="E144" s="123" t="s">
        <v>282</v>
      </c>
      <c r="F144" s="234">
        <v>200000</v>
      </c>
      <c r="G144" s="6"/>
      <c r="H144" s="4" t="s">
        <v>11</v>
      </c>
      <c r="I144" s="10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</row>
    <row r="145" spans="1:48" s="85" customFormat="1" ht="19.5">
      <c r="A145" s="9">
        <v>132</v>
      </c>
      <c r="B145" s="3"/>
      <c r="C145" s="185">
        <v>44223</v>
      </c>
      <c r="D145" s="135" t="s">
        <v>46</v>
      </c>
      <c r="E145" s="123" t="s">
        <v>283</v>
      </c>
      <c r="F145" s="234">
        <v>1000000</v>
      </c>
      <c r="G145" s="6"/>
      <c r="H145" s="4" t="s">
        <v>11</v>
      </c>
      <c r="I145" s="10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</row>
    <row r="146" spans="1:48" s="85" customFormat="1" ht="19.5">
      <c r="A146" s="88">
        <v>133</v>
      </c>
      <c r="B146" s="3"/>
      <c r="C146" s="185">
        <v>44223</v>
      </c>
      <c r="D146" s="135" t="s">
        <v>46</v>
      </c>
      <c r="E146" s="123" t="s">
        <v>284</v>
      </c>
      <c r="F146" s="234">
        <v>100000</v>
      </c>
      <c r="G146" s="6"/>
      <c r="H146" s="4" t="s">
        <v>11</v>
      </c>
      <c r="I146" s="10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</row>
    <row r="147" spans="1:48" s="85" customFormat="1" ht="19.5">
      <c r="A147" s="9">
        <v>134</v>
      </c>
      <c r="B147" s="3"/>
      <c r="C147" s="185">
        <v>44224</v>
      </c>
      <c r="D147" s="135" t="s">
        <v>46</v>
      </c>
      <c r="E147" s="123" t="s">
        <v>285</v>
      </c>
      <c r="F147" s="234">
        <v>500000</v>
      </c>
      <c r="G147" s="6"/>
      <c r="H147" s="4" t="s">
        <v>11</v>
      </c>
      <c r="I147" s="10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</row>
    <row r="148" spans="1:48" s="85" customFormat="1" ht="19.5">
      <c r="A148" s="88">
        <v>135</v>
      </c>
      <c r="B148" s="3"/>
      <c r="C148" s="185">
        <v>44224</v>
      </c>
      <c r="D148" s="135" t="s">
        <v>290</v>
      </c>
      <c r="E148" s="123" t="s">
        <v>286</v>
      </c>
      <c r="F148" s="234">
        <v>100000</v>
      </c>
      <c r="G148" s="6"/>
      <c r="H148" s="4" t="s">
        <v>11</v>
      </c>
      <c r="I148" s="10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</row>
    <row r="149" spans="1:48" s="85" customFormat="1" ht="19.5">
      <c r="A149" s="9">
        <v>136</v>
      </c>
      <c r="B149" s="3"/>
      <c r="C149" s="185">
        <v>44224</v>
      </c>
      <c r="D149" s="135" t="s">
        <v>291</v>
      </c>
      <c r="E149" s="123" t="s">
        <v>287</v>
      </c>
      <c r="F149" s="234">
        <v>300000</v>
      </c>
      <c r="G149" s="6"/>
      <c r="H149" s="4" t="s">
        <v>11</v>
      </c>
      <c r="I149" s="10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</row>
    <row r="150" spans="1:48" s="85" customFormat="1" ht="19.5">
      <c r="A150" s="88">
        <v>137</v>
      </c>
      <c r="B150" s="3"/>
      <c r="C150" s="185" t="s">
        <v>293</v>
      </c>
      <c r="D150" s="135" t="s">
        <v>294</v>
      </c>
      <c r="E150" s="123" t="s">
        <v>298</v>
      </c>
      <c r="F150" s="234">
        <v>2000000</v>
      </c>
      <c r="G150" s="6"/>
      <c r="H150" s="4" t="s">
        <v>11</v>
      </c>
      <c r="I150" s="10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</row>
    <row r="151" spans="1:48" s="85" customFormat="1" ht="19.5">
      <c r="A151" s="9">
        <v>138</v>
      </c>
      <c r="B151" s="3"/>
      <c r="C151" s="185" t="s">
        <v>295</v>
      </c>
      <c r="D151" s="135" t="s">
        <v>296</v>
      </c>
      <c r="E151" s="123" t="s">
        <v>299</v>
      </c>
      <c r="F151" s="234">
        <v>200000</v>
      </c>
      <c r="G151" s="6"/>
      <c r="H151" s="4" t="s">
        <v>11</v>
      </c>
      <c r="I151" s="10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</row>
    <row r="152" spans="1:48" s="85" customFormat="1" ht="39">
      <c r="A152" s="88">
        <v>139</v>
      </c>
      <c r="B152" s="3"/>
      <c r="C152" s="185" t="s">
        <v>295</v>
      </c>
      <c r="D152" s="135" t="s">
        <v>297</v>
      </c>
      <c r="E152" s="123" t="s">
        <v>300</v>
      </c>
      <c r="F152" s="234">
        <v>300000</v>
      </c>
      <c r="G152" s="6"/>
      <c r="H152" s="4" t="s">
        <v>11</v>
      </c>
      <c r="I152" s="10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</row>
    <row r="153" spans="1:48" s="85" customFormat="1" ht="58.5">
      <c r="A153" s="88"/>
      <c r="B153" s="88">
        <v>1</v>
      </c>
      <c r="C153" s="184">
        <v>44317</v>
      </c>
      <c r="D153" s="135" t="s">
        <v>151</v>
      </c>
      <c r="E153" s="123"/>
      <c r="G153" s="234">
        <v>5000000</v>
      </c>
      <c r="H153" s="4" t="s">
        <v>11</v>
      </c>
      <c r="I153" s="10" t="s">
        <v>154</v>
      </c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</row>
    <row r="154" spans="1:48" s="85" customFormat="1" ht="39">
      <c r="A154" s="88"/>
      <c r="B154" s="88">
        <v>2</v>
      </c>
      <c r="C154" s="184">
        <v>44317</v>
      </c>
      <c r="D154" s="135" t="s">
        <v>152</v>
      </c>
      <c r="E154" s="123"/>
      <c r="G154" s="234">
        <v>35352221</v>
      </c>
      <c r="H154" s="4" t="s">
        <v>11</v>
      </c>
      <c r="I154" s="10" t="s">
        <v>155</v>
      </c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</row>
    <row r="155" spans="1:48" s="85" customFormat="1" ht="39">
      <c r="A155" s="9"/>
      <c r="B155" s="88">
        <v>3</v>
      </c>
      <c r="C155" s="184">
        <v>44317</v>
      </c>
      <c r="D155" s="135" t="s">
        <v>153</v>
      </c>
      <c r="E155" s="123"/>
      <c r="G155" s="234">
        <v>19800</v>
      </c>
      <c r="H155" s="4" t="s">
        <v>15</v>
      </c>
      <c r="I155" s="10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</row>
    <row r="156" spans="1:47" s="85" customFormat="1" ht="39">
      <c r="A156" s="88"/>
      <c r="B156" s="88">
        <v>4</v>
      </c>
      <c r="C156" s="184">
        <v>44409</v>
      </c>
      <c r="D156" s="135" t="s">
        <v>226</v>
      </c>
      <c r="E156" s="123"/>
      <c r="F156" s="6"/>
      <c r="G156" s="234">
        <v>52620013</v>
      </c>
      <c r="H156" s="4" t="s">
        <v>11</v>
      </c>
      <c r="I156" s="10" t="s">
        <v>207</v>
      </c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</row>
    <row r="157" spans="1:48" s="85" customFormat="1" ht="39">
      <c r="A157" s="9"/>
      <c r="B157" s="88">
        <v>5</v>
      </c>
      <c r="C157" s="184">
        <v>44409</v>
      </c>
      <c r="D157" s="135" t="s">
        <v>206</v>
      </c>
      <c r="E157" s="123"/>
      <c r="F157" s="6"/>
      <c r="G157" s="234">
        <v>19800</v>
      </c>
      <c r="H157" s="4" t="s">
        <v>15</v>
      </c>
      <c r="I157" s="10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</row>
    <row r="158" spans="1:48" s="85" customFormat="1" ht="39">
      <c r="A158" s="88"/>
      <c r="B158" s="88">
        <v>6</v>
      </c>
      <c r="C158" s="185">
        <v>44210</v>
      </c>
      <c r="D158" s="135" t="s">
        <v>227</v>
      </c>
      <c r="E158" s="123"/>
      <c r="F158" s="235"/>
      <c r="G158" s="234">
        <v>689680</v>
      </c>
      <c r="H158" s="4" t="s">
        <v>11</v>
      </c>
      <c r="I158" s="10" t="s">
        <v>229</v>
      </c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</row>
    <row r="159" spans="1:48" s="85" customFormat="1" ht="39">
      <c r="A159" s="9"/>
      <c r="B159" s="88">
        <v>7</v>
      </c>
      <c r="C159" s="185">
        <v>44210</v>
      </c>
      <c r="D159" s="135" t="s">
        <v>206</v>
      </c>
      <c r="E159" s="123"/>
      <c r="F159" s="235"/>
      <c r="G159" s="234">
        <v>19800</v>
      </c>
      <c r="H159" s="4" t="s">
        <v>15</v>
      </c>
      <c r="I159" s="10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</row>
    <row r="160" spans="1:48" s="85" customFormat="1" ht="39">
      <c r="A160" s="88"/>
      <c r="B160" s="88">
        <v>8</v>
      </c>
      <c r="C160" s="185">
        <v>44210</v>
      </c>
      <c r="D160" s="135" t="s">
        <v>465</v>
      </c>
      <c r="E160" s="123"/>
      <c r="F160" s="235"/>
      <c r="G160" s="234">
        <v>1190900</v>
      </c>
      <c r="H160" s="4" t="s">
        <v>11</v>
      </c>
      <c r="I160" s="10" t="s">
        <v>230</v>
      </c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</row>
    <row r="161" spans="1:48" s="85" customFormat="1" ht="39">
      <c r="A161" s="9"/>
      <c r="B161" s="88">
        <v>9</v>
      </c>
      <c r="C161" s="185">
        <v>44210</v>
      </c>
      <c r="D161" s="135" t="s">
        <v>206</v>
      </c>
      <c r="E161" s="123"/>
      <c r="F161" s="235"/>
      <c r="G161" s="234">
        <v>19800</v>
      </c>
      <c r="H161" s="4" t="s">
        <v>15</v>
      </c>
      <c r="I161" s="10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</row>
    <row r="162" spans="1:48" s="85" customFormat="1" ht="39">
      <c r="A162" s="88"/>
      <c r="B162" s="88">
        <v>10</v>
      </c>
      <c r="C162" s="185">
        <v>44210</v>
      </c>
      <c r="D162" s="135" t="s">
        <v>261</v>
      </c>
      <c r="E162" s="123"/>
      <c r="F162" s="235"/>
      <c r="G162" s="234">
        <v>3600593</v>
      </c>
      <c r="H162" s="4" t="s">
        <v>11</v>
      </c>
      <c r="I162" s="10" t="s">
        <v>231</v>
      </c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</row>
    <row r="163" spans="1:48" s="85" customFormat="1" ht="39">
      <c r="A163" s="9"/>
      <c r="B163" s="88">
        <v>11</v>
      </c>
      <c r="C163" s="185">
        <v>44210</v>
      </c>
      <c r="D163" s="135" t="s">
        <v>206</v>
      </c>
      <c r="E163" s="123"/>
      <c r="F163" s="235"/>
      <c r="G163" s="234">
        <v>19800</v>
      </c>
      <c r="H163" s="4" t="s">
        <v>15</v>
      </c>
      <c r="I163" s="10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</row>
    <row r="164" spans="1:48" s="85" customFormat="1" ht="39">
      <c r="A164" s="88"/>
      <c r="B164" s="88">
        <v>12</v>
      </c>
      <c r="C164" s="185">
        <v>44210</v>
      </c>
      <c r="D164" s="135" t="s">
        <v>260</v>
      </c>
      <c r="E164" s="123"/>
      <c r="F164" s="235"/>
      <c r="G164" s="234">
        <v>67420240</v>
      </c>
      <c r="H164" s="4" t="s">
        <v>11</v>
      </c>
      <c r="I164" s="10" t="s">
        <v>232</v>
      </c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</row>
    <row r="165" spans="1:48" s="85" customFormat="1" ht="39">
      <c r="A165" s="9"/>
      <c r="B165" s="88">
        <v>13</v>
      </c>
      <c r="C165" s="185">
        <v>44210</v>
      </c>
      <c r="D165" s="135" t="s">
        <v>206</v>
      </c>
      <c r="E165" s="123"/>
      <c r="F165" s="235"/>
      <c r="G165" s="234">
        <v>19800</v>
      </c>
      <c r="H165" s="4" t="s">
        <v>15</v>
      </c>
      <c r="I165" s="10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</row>
    <row r="166" spans="1:48" s="85" customFormat="1" ht="58.5">
      <c r="A166" s="88"/>
      <c r="B166" s="88">
        <v>14</v>
      </c>
      <c r="C166" s="185">
        <v>44210</v>
      </c>
      <c r="D166" s="135" t="s">
        <v>262</v>
      </c>
      <c r="E166" s="123"/>
      <c r="F166" s="235"/>
      <c r="G166" s="234">
        <v>34093964</v>
      </c>
      <c r="H166" s="4" t="s">
        <v>11</v>
      </c>
      <c r="I166" s="10" t="s">
        <v>233</v>
      </c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</row>
    <row r="167" spans="1:48" s="85" customFormat="1" ht="39">
      <c r="A167" s="9"/>
      <c r="B167" s="88">
        <v>15</v>
      </c>
      <c r="C167" s="185">
        <v>44210</v>
      </c>
      <c r="D167" s="135" t="s">
        <v>206</v>
      </c>
      <c r="E167" s="123"/>
      <c r="F167" s="235"/>
      <c r="G167" s="234">
        <v>19800</v>
      </c>
      <c r="H167" s="4" t="s">
        <v>15</v>
      </c>
      <c r="I167" s="10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</row>
    <row r="168" spans="1:48" s="85" customFormat="1" ht="58.5">
      <c r="A168" s="88"/>
      <c r="B168" s="88">
        <v>16</v>
      </c>
      <c r="C168" s="185">
        <v>44210</v>
      </c>
      <c r="D168" s="135" t="s">
        <v>228</v>
      </c>
      <c r="E168" s="123"/>
      <c r="F168" s="235"/>
      <c r="G168" s="234">
        <v>70000000</v>
      </c>
      <c r="H168" s="4" t="s">
        <v>11</v>
      </c>
      <c r="I168" s="10" t="s">
        <v>234</v>
      </c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</row>
    <row r="169" spans="1:48" s="85" customFormat="1" ht="39">
      <c r="A169" s="9"/>
      <c r="B169" s="88">
        <v>17</v>
      </c>
      <c r="C169" s="185">
        <v>44210</v>
      </c>
      <c r="D169" s="135" t="s">
        <v>206</v>
      </c>
      <c r="E169" s="123"/>
      <c r="F169" s="235"/>
      <c r="G169" s="234">
        <v>19800</v>
      </c>
      <c r="H169" s="4" t="s">
        <v>15</v>
      </c>
      <c r="I169" s="10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</row>
    <row r="170" spans="1:48" s="85" customFormat="1" ht="39">
      <c r="A170" s="88"/>
      <c r="B170" s="88">
        <v>18</v>
      </c>
      <c r="C170" s="185">
        <v>44215</v>
      </c>
      <c r="D170" s="135" t="s">
        <v>259</v>
      </c>
      <c r="E170" s="123"/>
      <c r="F170" s="6"/>
      <c r="G170" s="234">
        <v>5000000</v>
      </c>
      <c r="H170" s="4" t="s">
        <v>11</v>
      </c>
      <c r="I170" s="10" t="s">
        <v>258</v>
      </c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</row>
    <row r="172" ht="19.5">
      <c r="G172" s="112" t="s">
        <v>44</v>
      </c>
    </row>
    <row r="173" spans="6:7" ht="19.5">
      <c r="F173" s="221" t="s">
        <v>44</v>
      </c>
      <c r="G173" s="113" t="s">
        <v>44</v>
      </c>
    </row>
    <row r="174" ht="19.5">
      <c r="G174" s="114" t="s">
        <v>44</v>
      </c>
    </row>
    <row r="175" ht="19.5">
      <c r="F175" s="233"/>
    </row>
    <row r="176" ht="19.5">
      <c r="F176" s="221" t="s">
        <v>44</v>
      </c>
    </row>
  </sheetData>
  <sheetProtection password="CF7A" sheet="1" objects="1" scenarios="1" selectLockedCells="1" selectUnlockedCells="1"/>
  <mergeCells count="16">
    <mergeCell ref="F3:G3"/>
    <mergeCell ref="E1:I1"/>
    <mergeCell ref="I12:I13"/>
    <mergeCell ref="E2:E5"/>
    <mergeCell ref="F2:G2"/>
    <mergeCell ref="J5:J13"/>
    <mergeCell ref="J1:J4"/>
    <mergeCell ref="H2:H4"/>
    <mergeCell ref="I2:I4"/>
    <mergeCell ref="H12:H13"/>
    <mergeCell ref="A12:B12"/>
    <mergeCell ref="C12:C13"/>
    <mergeCell ref="D12:D13"/>
    <mergeCell ref="E12:E13"/>
    <mergeCell ref="F12:F13"/>
    <mergeCell ref="G12:G13"/>
  </mergeCells>
  <dataValidations count="2">
    <dataValidation type="list" allowBlank="1" showInputMessage="1" sqref="I14:I170">
      <formula1>"Tiền Mặt, Chuyển Khoản"</formula1>
    </dataValidation>
    <dataValidation type="list" allowBlank="1" showInputMessage="1" sqref="H14:H170">
      <formula1>$E$6:$E$12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77" zoomScaleNormal="77" zoomScalePageLayoutView="0" workbookViewId="0" topLeftCell="A1">
      <selection activeCell="A20" sqref="A20"/>
    </sheetView>
  </sheetViews>
  <sheetFormatPr defaultColWidth="9.140625" defaultRowHeight="12.75" outlineLevelRow="1" outlineLevelCol="1"/>
  <cols>
    <col min="1" max="1" width="6.28125" style="61" bestFit="1" customWidth="1"/>
    <col min="2" max="2" width="5.8515625" style="61" bestFit="1" customWidth="1"/>
    <col min="3" max="3" width="15.00390625" style="64" bestFit="1" customWidth="1"/>
    <col min="4" max="4" width="57.7109375" style="65" customWidth="1"/>
    <col min="5" max="5" width="47.28125" style="66" customWidth="1"/>
    <col min="6" max="6" width="28.140625" style="225" bestFit="1" customWidth="1" outlineLevel="1"/>
    <col min="7" max="7" width="28.00390625" style="61" bestFit="1" customWidth="1" outlineLevel="1"/>
    <col min="8" max="8" width="32.140625" style="221" customWidth="1" outlineLevel="1"/>
    <col min="9" max="9" width="35.8515625" style="92" customWidth="1" outlineLevel="1"/>
    <col min="10" max="10" width="73.57421875" style="61" customWidth="1"/>
    <col min="11" max="11" width="9.140625" style="61" customWidth="1"/>
    <col min="12" max="12" width="15.7109375" style="61" bestFit="1" customWidth="1"/>
    <col min="13" max="16384" width="9.140625" style="61" customWidth="1"/>
  </cols>
  <sheetData>
    <row r="1" spans="3:9" s="54" customFormat="1" ht="30.75" customHeight="1">
      <c r="C1" s="55"/>
      <c r="D1" s="56"/>
      <c r="E1" s="296" t="s">
        <v>1</v>
      </c>
      <c r="F1" s="297"/>
      <c r="G1" s="297"/>
      <c r="H1" s="297"/>
      <c r="I1" s="298"/>
    </row>
    <row r="2" spans="3:9" s="54" customFormat="1" ht="40.5" customHeight="1">
      <c r="C2" s="57"/>
      <c r="D2" s="58"/>
      <c r="E2" s="299" t="s">
        <v>13</v>
      </c>
      <c r="F2" s="302" t="s">
        <v>16</v>
      </c>
      <c r="G2" s="303"/>
      <c r="H2" s="306" t="s">
        <v>14</v>
      </c>
      <c r="I2" s="292" t="s">
        <v>8</v>
      </c>
    </row>
    <row r="3" spans="3:9" s="54" customFormat="1" ht="20.25">
      <c r="C3" s="57"/>
      <c r="D3" s="58"/>
      <c r="E3" s="300"/>
      <c r="F3" s="294">
        <f>F5+G5</f>
        <v>1542690</v>
      </c>
      <c r="G3" s="295"/>
      <c r="H3" s="307"/>
      <c r="I3" s="305"/>
    </row>
    <row r="4" spans="3:9" s="54" customFormat="1" ht="42" customHeight="1">
      <c r="C4" s="57"/>
      <c r="D4" s="59"/>
      <c r="E4" s="300"/>
      <c r="F4" s="222" t="s">
        <v>29</v>
      </c>
      <c r="G4" s="226" t="s">
        <v>19</v>
      </c>
      <c r="H4" s="308"/>
      <c r="I4" s="293"/>
    </row>
    <row r="5" spans="3:9" s="54" customFormat="1" ht="21.75" customHeight="1">
      <c r="C5" s="57"/>
      <c r="D5" s="59"/>
      <c r="E5" s="301"/>
      <c r="F5" s="223">
        <f>SUM(F6:F11)</f>
        <v>1020057</v>
      </c>
      <c r="G5" s="227">
        <f>SUM(G6:G11)</f>
        <v>522633</v>
      </c>
      <c r="H5" s="46">
        <f>SUM(H6:H11)</f>
        <v>1000000</v>
      </c>
      <c r="I5" s="45">
        <f>SUM(I6:I11)</f>
        <v>542690</v>
      </c>
    </row>
    <row r="6" spans="3:9" s="54" customFormat="1" ht="19.5" customHeight="1" outlineLevel="1">
      <c r="C6" s="60"/>
      <c r="D6" s="59"/>
      <c r="E6" s="205" t="s">
        <v>11</v>
      </c>
      <c r="F6" s="224">
        <f aca="true" t="shared" si="0" ref="F6:F11">SUMIF(H$14:H$43,E6,F$14:F$43)</f>
        <v>1020000</v>
      </c>
      <c r="G6" s="228">
        <f>'9-2021'!I6</f>
        <v>520000</v>
      </c>
      <c r="H6" s="7">
        <f aca="true" t="shared" si="1" ref="H6:H11">SUMIF(H$14:H$43,E6,G$14:G$43)</f>
        <v>1000000</v>
      </c>
      <c r="I6" s="7">
        <f aca="true" t="shared" si="2" ref="I6:I11">(F6+G6)-H6</f>
        <v>540000</v>
      </c>
    </row>
    <row r="7" spans="3:9" s="54" customFormat="1" ht="19.5" outlineLevel="1">
      <c r="C7" s="60"/>
      <c r="D7" s="59"/>
      <c r="E7" s="205" t="s">
        <v>41</v>
      </c>
      <c r="F7" s="224">
        <f t="shared" si="0"/>
        <v>0</v>
      </c>
      <c r="G7" s="228">
        <f>'9-2021'!I7</f>
        <v>0</v>
      </c>
      <c r="H7" s="7">
        <f t="shared" si="1"/>
        <v>0</v>
      </c>
      <c r="I7" s="7">
        <f t="shared" si="2"/>
        <v>0</v>
      </c>
    </row>
    <row r="8" spans="3:9" s="54" customFormat="1" ht="19.5" outlineLevel="1">
      <c r="C8" s="60"/>
      <c r="D8" s="59"/>
      <c r="E8" s="205" t="s">
        <v>61</v>
      </c>
      <c r="F8" s="224">
        <f t="shared" si="0"/>
        <v>0</v>
      </c>
      <c r="G8" s="228">
        <f>'9-2021'!I8</f>
        <v>0</v>
      </c>
      <c r="H8" s="7">
        <f t="shared" si="1"/>
        <v>0</v>
      </c>
      <c r="I8" s="7">
        <f t="shared" si="2"/>
        <v>0</v>
      </c>
    </row>
    <row r="9" spans="3:9" s="54" customFormat="1" ht="58.5" outlineLevel="1">
      <c r="C9" s="60"/>
      <c r="D9" s="59"/>
      <c r="E9" s="205" t="s">
        <v>9</v>
      </c>
      <c r="F9" s="224">
        <f t="shared" si="0"/>
        <v>0</v>
      </c>
      <c r="G9" s="228">
        <f>'9-2021'!I9</f>
        <v>0</v>
      </c>
      <c r="H9" s="7">
        <f t="shared" si="1"/>
        <v>0</v>
      </c>
      <c r="I9" s="7">
        <f t="shared" si="2"/>
        <v>0</v>
      </c>
    </row>
    <row r="10" spans="3:9" s="54" customFormat="1" ht="19.5" outlineLevel="1">
      <c r="C10" s="60"/>
      <c r="D10" s="59"/>
      <c r="E10" s="205" t="s">
        <v>60</v>
      </c>
      <c r="F10" s="224">
        <f t="shared" si="0"/>
        <v>0</v>
      </c>
      <c r="G10" s="228">
        <f>'9-2021'!I10</f>
        <v>0</v>
      </c>
      <c r="H10" s="7">
        <f t="shared" si="1"/>
        <v>0</v>
      </c>
      <c r="I10" s="7">
        <f t="shared" si="2"/>
        <v>0</v>
      </c>
    </row>
    <row r="11" spans="3:9" s="54" customFormat="1" ht="19.5" outlineLevel="1">
      <c r="C11" s="60"/>
      <c r="D11" s="59"/>
      <c r="E11" s="205" t="s">
        <v>15</v>
      </c>
      <c r="F11" s="224">
        <f t="shared" si="0"/>
        <v>57</v>
      </c>
      <c r="G11" s="228">
        <f>'9-2021'!I11</f>
        <v>2633</v>
      </c>
      <c r="H11" s="7">
        <f t="shared" si="1"/>
        <v>0</v>
      </c>
      <c r="I11" s="7">
        <f t="shared" si="2"/>
        <v>2690</v>
      </c>
    </row>
    <row r="12" spans="1:9" s="54" customFormat="1" ht="19.5" customHeight="1">
      <c r="A12" s="311" t="s">
        <v>5</v>
      </c>
      <c r="B12" s="312"/>
      <c r="C12" s="309" t="s">
        <v>0</v>
      </c>
      <c r="D12" s="309" t="s">
        <v>10</v>
      </c>
      <c r="E12" s="289" t="s">
        <v>2</v>
      </c>
      <c r="F12" s="356" t="s">
        <v>3</v>
      </c>
      <c r="G12" s="292" t="s">
        <v>12</v>
      </c>
      <c r="H12" s="309" t="s">
        <v>7</v>
      </c>
      <c r="I12" s="355" t="s">
        <v>6</v>
      </c>
    </row>
    <row r="13" spans="1:12" s="54" customFormat="1" ht="19.5">
      <c r="A13" s="43" t="s">
        <v>3</v>
      </c>
      <c r="B13" s="43" t="s">
        <v>4</v>
      </c>
      <c r="C13" s="310"/>
      <c r="D13" s="310"/>
      <c r="E13" s="289"/>
      <c r="F13" s="356"/>
      <c r="G13" s="293"/>
      <c r="H13" s="310"/>
      <c r="I13" s="355"/>
      <c r="J13" s="2"/>
      <c r="L13" s="89" t="s">
        <v>44</v>
      </c>
    </row>
    <row r="14" spans="1:11" s="242" customFormat="1" ht="97.5">
      <c r="A14" s="182">
        <v>1</v>
      </c>
      <c r="B14" s="238"/>
      <c r="C14" s="147" t="s">
        <v>2844</v>
      </c>
      <c r="D14" s="145" t="s">
        <v>2845</v>
      </c>
      <c r="E14" s="181" t="s">
        <v>2846</v>
      </c>
      <c r="F14" s="269">
        <v>300000</v>
      </c>
      <c r="G14" s="270"/>
      <c r="H14" s="144" t="s">
        <v>11</v>
      </c>
      <c r="I14" s="144"/>
      <c r="J14" s="251"/>
      <c r="K14" s="241"/>
    </row>
    <row r="15" spans="1:11" s="242" customFormat="1" ht="39">
      <c r="A15" s="182">
        <v>2</v>
      </c>
      <c r="B15" s="238"/>
      <c r="C15" s="147" t="s">
        <v>2850</v>
      </c>
      <c r="D15" s="145" t="s">
        <v>2851</v>
      </c>
      <c r="E15" s="181" t="s">
        <v>2852</v>
      </c>
      <c r="F15" s="269">
        <v>20000</v>
      </c>
      <c r="G15" s="270"/>
      <c r="H15" s="144" t="s">
        <v>11</v>
      </c>
      <c r="I15" s="144"/>
      <c r="J15" s="251"/>
      <c r="K15" s="241"/>
    </row>
    <row r="16" spans="1:11" s="242" customFormat="1" ht="19.5">
      <c r="A16" s="182">
        <v>3</v>
      </c>
      <c r="B16" s="238"/>
      <c r="C16" s="147" t="s">
        <v>2853</v>
      </c>
      <c r="D16" s="145" t="s">
        <v>2854</v>
      </c>
      <c r="E16" s="181" t="s">
        <v>2855</v>
      </c>
      <c r="F16" s="269">
        <v>200000</v>
      </c>
      <c r="G16" s="270"/>
      <c r="H16" s="144" t="s">
        <v>11</v>
      </c>
      <c r="I16" s="144"/>
      <c r="J16" s="251"/>
      <c r="K16" s="241"/>
    </row>
    <row r="17" spans="1:11" s="242" customFormat="1" ht="39">
      <c r="A17" s="182">
        <v>4</v>
      </c>
      <c r="B17" s="238"/>
      <c r="C17" s="147" t="s">
        <v>2853</v>
      </c>
      <c r="D17" s="145" t="s">
        <v>2856</v>
      </c>
      <c r="E17" s="181" t="s">
        <v>2857</v>
      </c>
      <c r="F17" s="269">
        <v>200000</v>
      </c>
      <c r="G17" s="270"/>
      <c r="H17" s="144" t="s">
        <v>11</v>
      </c>
      <c r="I17" s="144"/>
      <c r="J17" s="251"/>
      <c r="K17" s="241"/>
    </row>
    <row r="18" spans="1:11" s="242" customFormat="1" ht="19.5">
      <c r="A18" s="182">
        <v>5</v>
      </c>
      <c r="B18" s="238"/>
      <c r="C18" s="147" t="s">
        <v>2858</v>
      </c>
      <c r="D18" s="145" t="s">
        <v>2859</v>
      </c>
      <c r="E18" s="181" t="s">
        <v>2860</v>
      </c>
      <c r="F18" s="269">
        <v>300000</v>
      </c>
      <c r="G18" s="270"/>
      <c r="H18" s="144" t="s">
        <v>11</v>
      </c>
      <c r="I18" s="144"/>
      <c r="J18" s="251"/>
      <c r="K18" s="241"/>
    </row>
    <row r="19" spans="1:11" s="242" customFormat="1" ht="19.5">
      <c r="A19" s="182">
        <v>6</v>
      </c>
      <c r="B19" s="238"/>
      <c r="C19" s="147" t="s">
        <v>2861</v>
      </c>
      <c r="D19" s="145" t="s">
        <v>2725</v>
      </c>
      <c r="E19" s="181" t="s">
        <v>2862</v>
      </c>
      <c r="F19" s="269">
        <v>57</v>
      </c>
      <c r="G19" s="270"/>
      <c r="H19" s="144" t="s">
        <v>15</v>
      </c>
      <c r="I19" s="144"/>
      <c r="J19" s="251"/>
      <c r="K19" s="241"/>
    </row>
    <row r="20" spans="1:9" ht="39">
      <c r="A20" s="188"/>
      <c r="B20" s="191">
        <v>1</v>
      </c>
      <c r="C20" s="191" t="s">
        <v>2847</v>
      </c>
      <c r="D20" s="123" t="s">
        <v>2848</v>
      </c>
      <c r="E20" s="190" t="s">
        <v>2849</v>
      </c>
      <c r="F20" s="284"/>
      <c r="G20" s="284">
        <v>300000</v>
      </c>
      <c r="H20" s="144" t="s">
        <v>11</v>
      </c>
      <c r="I20" s="230"/>
    </row>
    <row r="21" spans="1:9" ht="39">
      <c r="A21" s="188"/>
      <c r="B21" s="191">
        <v>2</v>
      </c>
      <c r="C21" s="191" t="s">
        <v>2863</v>
      </c>
      <c r="D21" s="123" t="s">
        <v>2864</v>
      </c>
      <c r="E21" s="190" t="s">
        <v>2865</v>
      </c>
      <c r="F21" s="284"/>
      <c r="G21" s="284">
        <v>200000</v>
      </c>
      <c r="H21" s="144" t="s">
        <v>11</v>
      </c>
      <c r="I21" s="230"/>
    </row>
    <row r="22" spans="1:9" ht="39">
      <c r="A22" s="188"/>
      <c r="B22" s="191">
        <v>3</v>
      </c>
      <c r="C22" s="191" t="s">
        <v>2863</v>
      </c>
      <c r="D22" s="123" t="s">
        <v>2866</v>
      </c>
      <c r="E22" s="190" t="s">
        <v>2867</v>
      </c>
      <c r="F22" s="284"/>
      <c r="G22" s="284">
        <v>200000</v>
      </c>
      <c r="H22" s="144" t="s">
        <v>11</v>
      </c>
      <c r="I22" s="230"/>
    </row>
    <row r="23" spans="1:9" ht="39">
      <c r="A23" s="188"/>
      <c r="B23" s="191">
        <v>4</v>
      </c>
      <c r="C23" s="191" t="s">
        <v>2863</v>
      </c>
      <c r="D23" s="123" t="s">
        <v>2868</v>
      </c>
      <c r="E23" s="190" t="s">
        <v>2869</v>
      </c>
      <c r="F23" s="284"/>
      <c r="G23" s="284">
        <v>300000</v>
      </c>
      <c r="H23" s="144" t="s">
        <v>11</v>
      </c>
      <c r="I23" s="230"/>
    </row>
  </sheetData>
  <sheetProtection password="CF7A" sheet="1" objects="1" scenarios="1" selectLockedCells="1" selectUnlockedCells="1"/>
  <mergeCells count="14">
    <mergeCell ref="H2:H4"/>
    <mergeCell ref="I2:I4"/>
    <mergeCell ref="F3:G3"/>
    <mergeCell ref="E1:I1"/>
    <mergeCell ref="E2:E5"/>
    <mergeCell ref="F2:G2"/>
    <mergeCell ref="I12:I13"/>
    <mergeCell ref="A12:B12"/>
    <mergeCell ref="C12:C13"/>
    <mergeCell ref="D12:D13"/>
    <mergeCell ref="E12:E13"/>
    <mergeCell ref="F12:F13"/>
    <mergeCell ref="G12:G13"/>
    <mergeCell ref="H12:H13"/>
  </mergeCells>
  <dataValidations count="3">
    <dataValidation allowBlank="1" showInputMessage="1" sqref="J13 K14:K19"/>
    <dataValidation type="list" showInputMessage="1" showErrorMessage="1" sqref="J14:J19">
      <formula1>'10-2021'!#REF!</formula1>
    </dataValidation>
    <dataValidation type="list" allowBlank="1" showInputMessage="1" sqref="H14:H23">
      <formula1>$E$6:$E$11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zoomScale="68" zoomScaleNormal="68" zoomScalePageLayoutView="0" workbookViewId="0" topLeftCell="A13">
      <selection activeCell="H16" sqref="H16"/>
    </sheetView>
  </sheetViews>
  <sheetFormatPr defaultColWidth="9.140625" defaultRowHeight="12.75" outlineLevelRow="1" outlineLevelCol="1"/>
  <cols>
    <col min="1" max="1" width="12.00390625" style="61" bestFit="1" customWidth="1"/>
    <col min="2" max="2" width="5.8515625" style="61" bestFit="1" customWidth="1"/>
    <col min="3" max="3" width="15.00390625" style="64" bestFit="1" customWidth="1"/>
    <col min="4" max="4" width="36.7109375" style="65" customWidth="1"/>
    <col min="5" max="5" width="40.28125" style="66" customWidth="1"/>
    <col min="6" max="6" width="28.140625" style="67" bestFit="1" customWidth="1" outlineLevel="1"/>
    <col min="7" max="7" width="28.00390625" style="67" bestFit="1" customWidth="1" outlineLevel="1"/>
    <col min="8" max="8" width="34.421875" style="68" bestFit="1" customWidth="1" outlineLevel="1"/>
    <col min="9" max="9" width="35.8515625" style="68" customWidth="1" outlineLevel="1"/>
    <col min="10" max="10" width="93.140625" style="61" customWidth="1"/>
    <col min="11" max="16384" width="9.140625" style="61" customWidth="1"/>
  </cols>
  <sheetData>
    <row r="1" spans="3:10" s="54" customFormat="1" ht="30.75" customHeight="1">
      <c r="C1" s="55"/>
      <c r="D1" s="56"/>
      <c r="E1" s="296" t="s">
        <v>1</v>
      </c>
      <c r="F1" s="297"/>
      <c r="G1" s="297"/>
      <c r="H1" s="297"/>
      <c r="I1" s="298"/>
      <c r="J1" s="19"/>
    </row>
    <row r="2" spans="3:10" s="54" customFormat="1" ht="40.5" customHeight="1">
      <c r="C2" s="57"/>
      <c r="D2" s="58"/>
      <c r="E2" s="299" t="s">
        <v>13</v>
      </c>
      <c r="F2" s="302" t="s">
        <v>16</v>
      </c>
      <c r="G2" s="303"/>
      <c r="H2" s="306" t="s">
        <v>14</v>
      </c>
      <c r="I2" s="292" t="s">
        <v>8</v>
      </c>
      <c r="J2" s="19"/>
    </row>
    <row r="3" spans="3:10" s="54" customFormat="1" ht="20.25">
      <c r="C3" s="57"/>
      <c r="D3" s="58"/>
      <c r="E3" s="300"/>
      <c r="F3" s="294">
        <f>F5+G5</f>
        <v>66865250</v>
      </c>
      <c r="G3" s="295"/>
      <c r="H3" s="307"/>
      <c r="I3" s="305"/>
      <c r="J3" s="19"/>
    </row>
    <row r="4" spans="3:10" s="54" customFormat="1" ht="42" customHeight="1">
      <c r="C4" s="57"/>
      <c r="D4" s="59"/>
      <c r="E4" s="300"/>
      <c r="F4" s="47" t="s">
        <v>30</v>
      </c>
      <c r="G4" s="47" t="s">
        <v>28</v>
      </c>
      <c r="H4" s="308"/>
      <c r="I4" s="293"/>
      <c r="J4" s="19"/>
    </row>
    <row r="5" spans="3:10" s="54" customFormat="1" ht="21.75" customHeight="1">
      <c r="C5" s="57"/>
      <c r="D5" s="59"/>
      <c r="E5" s="301"/>
      <c r="F5" s="44">
        <f>SUM(F6:F11)</f>
        <v>66322560</v>
      </c>
      <c r="G5" s="44">
        <f>SUM(G6:G11)</f>
        <v>542690</v>
      </c>
      <c r="H5" s="46">
        <f>SUM(H6:H11)</f>
        <v>66139800</v>
      </c>
      <c r="I5" s="45">
        <f>SUM(I6:I11)</f>
        <v>725450</v>
      </c>
      <c r="J5" s="19"/>
    </row>
    <row r="6" spans="3:10" s="54" customFormat="1" ht="19.5" customHeight="1" outlineLevel="1">
      <c r="C6" s="60"/>
      <c r="D6" s="59"/>
      <c r="E6" s="205" t="s">
        <v>11</v>
      </c>
      <c r="F6" s="7">
        <f aca="true" t="shared" si="0" ref="F6:F11">SUMIF(H$14:H$277,E6,F$14:F$277)</f>
        <v>66320000</v>
      </c>
      <c r="G6" s="7">
        <f>'10-2021'!I6</f>
        <v>540000</v>
      </c>
      <c r="H6" s="7">
        <f aca="true" t="shared" si="1" ref="H6:H11">SUMIF(H$14:H$277,E6,G$14:G$277)</f>
        <v>66139800</v>
      </c>
      <c r="I6" s="7">
        <f aca="true" t="shared" si="2" ref="I6:I11">(F6+G6)-H6</f>
        <v>720200</v>
      </c>
      <c r="J6" s="19"/>
    </row>
    <row r="7" spans="3:10" s="54" customFormat="1" ht="19.5" outlineLevel="1">
      <c r="C7" s="60"/>
      <c r="D7" s="59"/>
      <c r="E7" s="205" t="s">
        <v>41</v>
      </c>
      <c r="F7" s="7">
        <f t="shared" si="0"/>
        <v>0</v>
      </c>
      <c r="G7" s="7">
        <f>'10-2021'!I7</f>
        <v>0</v>
      </c>
      <c r="H7" s="7">
        <f t="shared" si="1"/>
        <v>0</v>
      </c>
      <c r="I7" s="7">
        <f t="shared" si="2"/>
        <v>0</v>
      </c>
      <c r="J7" s="19"/>
    </row>
    <row r="8" spans="3:10" s="54" customFormat="1" ht="19.5" outlineLevel="1">
      <c r="C8" s="60"/>
      <c r="D8" s="59"/>
      <c r="E8" s="205" t="s">
        <v>61</v>
      </c>
      <c r="F8" s="7">
        <f t="shared" si="0"/>
        <v>0</v>
      </c>
      <c r="G8" s="7">
        <f>'10-2021'!I8</f>
        <v>0</v>
      </c>
      <c r="H8" s="7">
        <f t="shared" si="1"/>
        <v>0</v>
      </c>
      <c r="I8" s="7">
        <f t="shared" si="2"/>
        <v>0</v>
      </c>
      <c r="J8" s="19"/>
    </row>
    <row r="9" spans="3:10" s="54" customFormat="1" ht="58.5" outlineLevel="1">
      <c r="C9" s="60"/>
      <c r="D9" s="59"/>
      <c r="E9" s="205" t="s">
        <v>9</v>
      </c>
      <c r="F9" s="7">
        <f t="shared" si="0"/>
        <v>0</v>
      </c>
      <c r="G9" s="7">
        <f>'10-2021'!I9</f>
        <v>0</v>
      </c>
      <c r="H9" s="7">
        <f t="shared" si="1"/>
        <v>0</v>
      </c>
      <c r="I9" s="7">
        <f t="shared" si="2"/>
        <v>0</v>
      </c>
      <c r="J9" s="19"/>
    </row>
    <row r="10" spans="3:10" s="54" customFormat="1" ht="19.5" outlineLevel="1">
      <c r="C10" s="60"/>
      <c r="D10" s="59"/>
      <c r="E10" s="205" t="s">
        <v>60</v>
      </c>
      <c r="F10" s="7">
        <f t="shared" si="0"/>
        <v>0</v>
      </c>
      <c r="G10" s="7">
        <f>'10-2021'!I10</f>
        <v>0</v>
      </c>
      <c r="H10" s="7">
        <f t="shared" si="1"/>
        <v>0</v>
      </c>
      <c r="I10" s="7">
        <f t="shared" si="2"/>
        <v>0</v>
      </c>
      <c r="J10" s="19"/>
    </row>
    <row r="11" spans="3:10" s="54" customFormat="1" ht="19.5" outlineLevel="1">
      <c r="C11" s="60"/>
      <c r="D11" s="59"/>
      <c r="E11" s="205" t="s">
        <v>15</v>
      </c>
      <c r="F11" s="7">
        <f t="shared" si="0"/>
        <v>2560</v>
      </c>
      <c r="G11" s="7">
        <f>'10-2021'!I11</f>
        <v>2690</v>
      </c>
      <c r="H11" s="7">
        <f t="shared" si="1"/>
        <v>0</v>
      </c>
      <c r="I11" s="7">
        <f t="shared" si="2"/>
        <v>5250</v>
      </c>
      <c r="J11" s="19"/>
    </row>
    <row r="12" spans="1:10" s="54" customFormat="1" ht="19.5" customHeight="1">
      <c r="A12" s="311" t="s">
        <v>5</v>
      </c>
      <c r="B12" s="312"/>
      <c r="C12" s="288" t="s">
        <v>0</v>
      </c>
      <c r="D12" s="288" t="s">
        <v>10</v>
      </c>
      <c r="E12" s="289" t="s">
        <v>2</v>
      </c>
      <c r="F12" s="289" t="s">
        <v>3</v>
      </c>
      <c r="G12" s="292" t="s">
        <v>12</v>
      </c>
      <c r="H12" s="52" t="s">
        <v>7</v>
      </c>
      <c r="I12" s="288" t="s">
        <v>6</v>
      </c>
      <c r="J12" s="19"/>
    </row>
    <row r="13" spans="1:10" s="54" customFormat="1" ht="19.5">
      <c r="A13" s="43" t="s">
        <v>3</v>
      </c>
      <c r="B13" s="43" t="s">
        <v>4</v>
      </c>
      <c r="C13" s="288"/>
      <c r="D13" s="288"/>
      <c r="E13" s="289"/>
      <c r="F13" s="289"/>
      <c r="G13" s="293"/>
      <c r="H13" s="53"/>
      <c r="I13" s="288"/>
      <c r="J13" s="19"/>
    </row>
    <row r="14" spans="1:11" s="242" customFormat="1" ht="58.5">
      <c r="A14" s="182">
        <v>1</v>
      </c>
      <c r="B14" s="238"/>
      <c r="C14" s="147" t="s">
        <v>2914</v>
      </c>
      <c r="D14" s="145" t="s">
        <v>2870</v>
      </c>
      <c r="E14" s="181" t="s">
        <v>2871</v>
      </c>
      <c r="F14" s="146">
        <v>100000</v>
      </c>
      <c r="G14" s="146"/>
      <c r="H14" s="146" t="s">
        <v>11</v>
      </c>
      <c r="I14" s="146"/>
      <c r="J14" s="150"/>
      <c r="K14" s="241"/>
    </row>
    <row r="15" spans="1:9" ht="39">
      <c r="A15" s="191">
        <v>2</v>
      </c>
      <c r="B15" s="188"/>
      <c r="C15" s="191" t="s">
        <v>2872</v>
      </c>
      <c r="D15" s="123" t="s">
        <v>2873</v>
      </c>
      <c r="E15" s="190" t="s">
        <v>2874</v>
      </c>
      <c r="F15" s="146">
        <v>100000</v>
      </c>
      <c r="G15" s="191"/>
      <c r="H15" s="146" t="s">
        <v>11</v>
      </c>
      <c r="I15" s="192"/>
    </row>
    <row r="16" spans="1:9" ht="117">
      <c r="A16" s="182">
        <v>3</v>
      </c>
      <c r="B16" s="188"/>
      <c r="C16" s="191" t="s">
        <v>2875</v>
      </c>
      <c r="D16" s="123" t="s">
        <v>2876</v>
      </c>
      <c r="E16" s="190" t="s">
        <v>2877</v>
      </c>
      <c r="F16" s="146">
        <v>65000000</v>
      </c>
      <c r="G16" s="191"/>
      <c r="H16" s="146" t="s">
        <v>11</v>
      </c>
      <c r="I16" s="192"/>
    </row>
    <row r="17" spans="1:9" ht="39">
      <c r="A17" s="191">
        <v>4</v>
      </c>
      <c r="B17" s="188"/>
      <c r="C17" s="191" t="s">
        <v>2878</v>
      </c>
      <c r="D17" s="123" t="s">
        <v>2879</v>
      </c>
      <c r="E17" s="190" t="s">
        <v>2880</v>
      </c>
      <c r="F17" s="146">
        <v>200000</v>
      </c>
      <c r="G17" s="191"/>
      <c r="H17" s="146" t="s">
        <v>11</v>
      </c>
      <c r="I17" s="192"/>
    </row>
    <row r="18" spans="1:9" ht="39">
      <c r="A18" s="182">
        <v>5</v>
      </c>
      <c r="B18" s="188"/>
      <c r="C18" s="191" t="s">
        <v>2881</v>
      </c>
      <c r="D18" s="123" t="s">
        <v>2882</v>
      </c>
      <c r="E18" s="190" t="s">
        <v>2883</v>
      </c>
      <c r="F18" s="146">
        <v>300000</v>
      </c>
      <c r="G18" s="191"/>
      <c r="H18" s="146" t="s">
        <v>11</v>
      </c>
      <c r="I18" s="192"/>
    </row>
    <row r="19" spans="1:9" ht="39">
      <c r="A19" s="191">
        <v>6</v>
      </c>
      <c r="B19" s="188"/>
      <c r="C19" s="191" t="s">
        <v>2884</v>
      </c>
      <c r="D19" s="123" t="s">
        <v>2885</v>
      </c>
      <c r="E19" s="190" t="s">
        <v>2886</v>
      </c>
      <c r="F19" s="146">
        <v>100000</v>
      </c>
      <c r="G19" s="191"/>
      <c r="H19" s="146" t="s">
        <v>11</v>
      </c>
      <c r="I19" s="192"/>
    </row>
    <row r="20" spans="1:9" ht="19.5">
      <c r="A20" s="182">
        <v>7</v>
      </c>
      <c r="B20" s="188"/>
      <c r="C20" s="191" t="s">
        <v>2884</v>
      </c>
      <c r="D20" s="123" t="s">
        <v>2725</v>
      </c>
      <c r="E20" s="190" t="s">
        <v>2887</v>
      </c>
      <c r="F20" s="146">
        <v>2560</v>
      </c>
      <c r="G20" s="191"/>
      <c r="H20" s="146" t="s">
        <v>15</v>
      </c>
      <c r="I20" s="192"/>
    </row>
    <row r="21" spans="1:9" ht="97.5">
      <c r="A21" s="191">
        <v>8</v>
      </c>
      <c r="B21" s="188"/>
      <c r="C21" s="191" t="s">
        <v>2888</v>
      </c>
      <c r="D21" s="123" t="s">
        <v>2889</v>
      </c>
      <c r="E21" s="190" t="s">
        <v>2890</v>
      </c>
      <c r="F21" s="146">
        <v>200000</v>
      </c>
      <c r="G21" s="191"/>
      <c r="H21" s="146" t="s">
        <v>11</v>
      </c>
      <c r="I21" s="192"/>
    </row>
    <row r="22" spans="1:9" ht="39">
      <c r="A22" s="182">
        <v>9</v>
      </c>
      <c r="B22" s="188"/>
      <c r="C22" s="191" t="s">
        <v>2888</v>
      </c>
      <c r="D22" s="123" t="s">
        <v>2891</v>
      </c>
      <c r="E22" s="190" t="s">
        <v>2892</v>
      </c>
      <c r="F22" s="146">
        <v>120000</v>
      </c>
      <c r="G22" s="191"/>
      <c r="H22" s="146" t="s">
        <v>11</v>
      </c>
      <c r="I22" s="192"/>
    </row>
    <row r="23" spans="1:9" ht="78">
      <c r="A23" s="191">
        <v>10</v>
      </c>
      <c r="B23" s="188"/>
      <c r="C23" s="191" t="s">
        <v>2893</v>
      </c>
      <c r="D23" s="123" t="s">
        <v>2912</v>
      </c>
      <c r="E23" s="190" t="s">
        <v>2913</v>
      </c>
      <c r="F23" s="146">
        <v>200000</v>
      </c>
      <c r="G23" s="191"/>
      <c r="H23" s="146" t="s">
        <v>11</v>
      </c>
      <c r="I23" s="192"/>
    </row>
    <row r="24" spans="1:9" ht="58.5">
      <c r="A24" s="188"/>
      <c r="B24" s="191">
        <v>1</v>
      </c>
      <c r="C24" s="191" t="s">
        <v>2893</v>
      </c>
      <c r="D24" s="123" t="s">
        <v>2894</v>
      </c>
      <c r="E24" s="190" t="s">
        <v>2895</v>
      </c>
      <c r="F24" s="191"/>
      <c r="G24" s="146">
        <v>64350000</v>
      </c>
      <c r="H24" s="146" t="s">
        <v>11</v>
      </c>
      <c r="I24" s="192"/>
    </row>
    <row r="25" spans="1:9" ht="58.5">
      <c r="A25" s="188"/>
      <c r="B25" s="191">
        <v>2</v>
      </c>
      <c r="C25" s="191" t="s">
        <v>2893</v>
      </c>
      <c r="D25" s="123" t="s">
        <v>2894</v>
      </c>
      <c r="E25" s="190" t="s">
        <v>2895</v>
      </c>
      <c r="F25" s="191"/>
      <c r="G25" s="146">
        <v>19800</v>
      </c>
      <c r="H25" s="146" t="s">
        <v>11</v>
      </c>
      <c r="I25" s="192"/>
    </row>
    <row r="26" spans="1:9" ht="58.5">
      <c r="A26" s="188"/>
      <c r="B26" s="191">
        <v>3</v>
      </c>
      <c r="C26" s="191" t="s">
        <v>2893</v>
      </c>
      <c r="D26" s="123" t="s">
        <v>2896</v>
      </c>
      <c r="E26" s="190" t="s">
        <v>2897</v>
      </c>
      <c r="F26" s="191"/>
      <c r="G26" s="146">
        <v>100000</v>
      </c>
      <c r="H26" s="146" t="s">
        <v>11</v>
      </c>
      <c r="I26" s="192"/>
    </row>
    <row r="27" spans="1:9" ht="58.5">
      <c r="A27" s="188"/>
      <c r="B27" s="191">
        <v>4</v>
      </c>
      <c r="C27" s="191" t="s">
        <v>2893</v>
      </c>
      <c r="D27" s="123" t="s">
        <v>2898</v>
      </c>
      <c r="E27" s="190" t="s">
        <v>2899</v>
      </c>
      <c r="F27" s="191"/>
      <c r="G27" s="146">
        <v>100000</v>
      </c>
      <c r="H27" s="146" t="s">
        <v>11</v>
      </c>
      <c r="I27" s="192"/>
    </row>
    <row r="28" spans="1:9" ht="39">
      <c r="A28" s="188"/>
      <c r="B28" s="191">
        <v>5</v>
      </c>
      <c r="C28" s="191" t="s">
        <v>2893</v>
      </c>
      <c r="D28" s="123" t="s">
        <v>2900</v>
      </c>
      <c r="E28" s="190" t="s">
        <v>2901</v>
      </c>
      <c r="F28" s="191"/>
      <c r="G28" s="146">
        <v>650000</v>
      </c>
      <c r="H28" s="146" t="s">
        <v>11</v>
      </c>
      <c r="I28" s="192"/>
    </row>
    <row r="29" spans="1:9" ht="58.5">
      <c r="A29" s="188"/>
      <c r="B29" s="191">
        <v>6</v>
      </c>
      <c r="C29" s="191" t="s">
        <v>2893</v>
      </c>
      <c r="D29" s="123" t="s">
        <v>2902</v>
      </c>
      <c r="E29" s="190" t="s">
        <v>2903</v>
      </c>
      <c r="F29" s="191"/>
      <c r="G29" s="146">
        <v>200000</v>
      </c>
      <c r="H29" s="146" t="s">
        <v>11</v>
      </c>
      <c r="I29" s="192"/>
    </row>
    <row r="30" spans="1:9" ht="58.5">
      <c r="A30" s="188"/>
      <c r="B30" s="191">
        <v>7</v>
      </c>
      <c r="C30" s="191" t="s">
        <v>2893</v>
      </c>
      <c r="D30" s="123" t="s">
        <v>2904</v>
      </c>
      <c r="E30" s="190" t="s">
        <v>2905</v>
      </c>
      <c r="F30" s="191"/>
      <c r="G30" s="146">
        <v>300000</v>
      </c>
      <c r="H30" s="146" t="s">
        <v>11</v>
      </c>
      <c r="I30" s="192"/>
    </row>
    <row r="31" spans="1:9" ht="58.5">
      <c r="A31" s="188"/>
      <c r="B31" s="191">
        <v>8</v>
      </c>
      <c r="C31" s="191" t="s">
        <v>2893</v>
      </c>
      <c r="D31" s="123" t="s">
        <v>2906</v>
      </c>
      <c r="E31" s="190" t="s">
        <v>2907</v>
      </c>
      <c r="F31" s="191"/>
      <c r="G31" s="146">
        <v>100000</v>
      </c>
      <c r="H31" s="146" t="s">
        <v>11</v>
      </c>
      <c r="I31" s="192"/>
    </row>
    <row r="32" spans="1:9" ht="58.5">
      <c r="A32" s="188"/>
      <c r="B32" s="191">
        <v>9</v>
      </c>
      <c r="C32" s="191" t="s">
        <v>2893</v>
      </c>
      <c r="D32" s="123" t="s">
        <v>2908</v>
      </c>
      <c r="E32" s="190" t="s">
        <v>2909</v>
      </c>
      <c r="F32" s="191"/>
      <c r="G32" s="146">
        <v>200000</v>
      </c>
      <c r="H32" s="146" t="s">
        <v>11</v>
      </c>
      <c r="I32" s="192"/>
    </row>
    <row r="33" spans="1:9" ht="58.5">
      <c r="A33" s="188"/>
      <c r="B33" s="191">
        <v>10</v>
      </c>
      <c r="C33" s="191" t="s">
        <v>2893</v>
      </c>
      <c r="D33" s="123" t="s">
        <v>2910</v>
      </c>
      <c r="E33" s="190" t="s">
        <v>2911</v>
      </c>
      <c r="F33" s="191"/>
      <c r="G33" s="146">
        <v>120000</v>
      </c>
      <c r="H33" s="146" t="s">
        <v>11</v>
      </c>
      <c r="I33" s="192"/>
    </row>
  </sheetData>
  <sheetProtection password="CF7A" sheet="1" objects="1" selectLockedCells="1" selectUnlockedCells="1"/>
  <mergeCells count="13">
    <mergeCell ref="E2:E5"/>
    <mergeCell ref="F2:G2"/>
    <mergeCell ref="H2:H4"/>
    <mergeCell ref="I2:I4"/>
    <mergeCell ref="F3:G3"/>
    <mergeCell ref="E1:I1"/>
    <mergeCell ref="I12:I13"/>
    <mergeCell ref="A12:B12"/>
    <mergeCell ref="C12:C13"/>
    <mergeCell ref="D12:D13"/>
    <mergeCell ref="E12:E13"/>
    <mergeCell ref="F12:F13"/>
    <mergeCell ref="G12:G13"/>
  </mergeCells>
  <dataValidations count="2">
    <dataValidation allowBlank="1" showInputMessage="1" sqref="K14"/>
    <dataValidation type="list" allowBlank="1" showInputMessage="1" sqref="H14:H33">
      <formula1>$E$6:$E$11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="70" zoomScaleNormal="70" zoomScalePageLayoutView="0" workbookViewId="0" topLeftCell="A1">
      <selection activeCell="I5" sqref="I5"/>
    </sheetView>
  </sheetViews>
  <sheetFormatPr defaultColWidth="9.140625" defaultRowHeight="12.75" outlineLevelRow="1" outlineLevelCol="1"/>
  <cols>
    <col min="1" max="1" width="7.140625" style="61" bestFit="1" customWidth="1"/>
    <col min="2" max="2" width="9.421875" style="61" customWidth="1"/>
    <col min="3" max="3" width="21.140625" style="64" bestFit="1" customWidth="1"/>
    <col min="4" max="4" width="36.7109375" style="65" customWidth="1"/>
    <col min="5" max="5" width="40.28125" style="66" customWidth="1"/>
    <col min="6" max="6" width="33.140625" style="67" customWidth="1" outlineLevel="1"/>
    <col min="7" max="7" width="28.00390625" style="67" bestFit="1" customWidth="1" outlineLevel="1"/>
    <col min="8" max="8" width="32.140625" style="68" customWidth="1" outlineLevel="1"/>
    <col min="9" max="9" width="35.8515625" style="68" customWidth="1" outlineLevel="1"/>
    <col min="10" max="10" width="89.28125" style="61" customWidth="1"/>
    <col min="11" max="11" width="24.421875" style="61" bestFit="1" customWidth="1"/>
    <col min="12" max="16384" width="9.140625" style="61" customWidth="1"/>
  </cols>
  <sheetData>
    <row r="1" spans="3:10" s="54" customFormat="1" ht="30.75" customHeight="1">
      <c r="C1" s="55"/>
      <c r="D1" s="56"/>
      <c r="E1" s="296" t="s">
        <v>1</v>
      </c>
      <c r="F1" s="297"/>
      <c r="G1" s="297"/>
      <c r="H1" s="297"/>
      <c r="I1" s="298"/>
      <c r="J1" s="232"/>
    </row>
    <row r="2" spans="3:10" s="54" customFormat="1" ht="40.5" customHeight="1">
      <c r="C2" s="57"/>
      <c r="D2" s="58"/>
      <c r="E2" s="299" t="s">
        <v>13</v>
      </c>
      <c r="F2" s="302" t="s">
        <v>16</v>
      </c>
      <c r="G2" s="303"/>
      <c r="H2" s="306" t="s">
        <v>14</v>
      </c>
      <c r="I2" s="292" t="s">
        <v>8</v>
      </c>
      <c r="J2" s="232"/>
    </row>
    <row r="3" spans="3:10" s="54" customFormat="1" ht="20.25">
      <c r="C3" s="57"/>
      <c r="D3" s="58"/>
      <c r="E3" s="300"/>
      <c r="F3" s="294">
        <f>F5+G5</f>
        <v>6664324</v>
      </c>
      <c r="G3" s="295"/>
      <c r="H3" s="307"/>
      <c r="I3" s="305"/>
      <c r="J3" s="183" t="s">
        <v>44</v>
      </c>
    </row>
    <row r="4" spans="3:10" s="54" customFormat="1" ht="42" customHeight="1">
      <c r="C4" s="57"/>
      <c r="D4" s="59"/>
      <c r="E4" s="300"/>
      <c r="F4" s="47" t="s">
        <v>31</v>
      </c>
      <c r="G4" s="47" t="s">
        <v>18</v>
      </c>
      <c r="H4" s="308"/>
      <c r="I4" s="293"/>
      <c r="J4" s="183" t="s">
        <v>44</v>
      </c>
    </row>
    <row r="5" spans="3:10" s="54" customFormat="1" ht="21.75" customHeight="1">
      <c r="C5" s="57"/>
      <c r="D5" s="59"/>
      <c r="E5" s="301"/>
      <c r="F5" s="44">
        <f>SUM(F6:F11)</f>
        <v>5938874</v>
      </c>
      <c r="G5" s="44">
        <f>SUM(G6:G11)</f>
        <v>725450</v>
      </c>
      <c r="H5" s="46">
        <f>SUM(H6:H11)</f>
        <v>4888000</v>
      </c>
      <c r="I5" s="45">
        <f>SUM(I6:I11)</f>
        <v>1776324</v>
      </c>
      <c r="J5" s="19"/>
    </row>
    <row r="6" spans="3:10" s="54" customFormat="1" ht="19.5" customHeight="1" outlineLevel="1">
      <c r="C6" s="60"/>
      <c r="D6" s="59"/>
      <c r="E6" s="205" t="s">
        <v>11</v>
      </c>
      <c r="F6" s="7">
        <f>SUMIF(H$14:H$1124,E6,F$14:F$1124)</f>
        <v>5938000</v>
      </c>
      <c r="G6" s="7">
        <f>'11-2021'!I6</f>
        <v>720200</v>
      </c>
      <c r="H6" s="7">
        <f>SUMIF(H$14:H$1124,E6,G$14:G$1124)</f>
        <v>4888000</v>
      </c>
      <c r="I6" s="7">
        <f aca="true" t="shared" si="0" ref="I6:I11">(F6+G6)-H6</f>
        <v>1770200</v>
      </c>
      <c r="J6" s="183" t="s">
        <v>44</v>
      </c>
    </row>
    <row r="7" spans="3:10" s="54" customFormat="1" ht="19.5" outlineLevel="1">
      <c r="C7" s="60"/>
      <c r="D7" s="59"/>
      <c r="E7" s="205" t="s">
        <v>41</v>
      </c>
      <c r="F7" s="7">
        <f>SUMIF(H$14:H$1124,E7,F$14:F$1124)</f>
        <v>0</v>
      </c>
      <c r="G7" s="7">
        <f>'11-2021'!I7</f>
        <v>0</v>
      </c>
      <c r="H7" s="7">
        <f>SUMIF(H$14:H$20,E7,G$14:G$20)</f>
        <v>0</v>
      </c>
      <c r="I7" s="7">
        <f t="shared" si="0"/>
        <v>0</v>
      </c>
      <c r="J7" s="19" t="s">
        <v>44</v>
      </c>
    </row>
    <row r="8" spans="3:10" s="54" customFormat="1" ht="19.5" outlineLevel="1">
      <c r="C8" s="60"/>
      <c r="D8" s="59"/>
      <c r="E8" s="205" t="s">
        <v>61</v>
      </c>
      <c r="F8" s="7">
        <f>SUMIF(H$14:H$1124,E8,F$14:F$1124)</f>
        <v>0</v>
      </c>
      <c r="G8" s="7">
        <f>'11-2021'!I8</f>
        <v>0</v>
      </c>
      <c r="H8" s="7">
        <f>SUMIF(H$14:H$20,E8,G$14:G$20)</f>
        <v>0</v>
      </c>
      <c r="I8" s="7">
        <f t="shared" si="0"/>
        <v>0</v>
      </c>
      <c r="J8" s="183" t="s">
        <v>44</v>
      </c>
    </row>
    <row r="9" spans="3:10" s="54" customFormat="1" ht="58.5" outlineLevel="1">
      <c r="C9" s="60"/>
      <c r="D9" s="59"/>
      <c r="E9" s="205" t="s">
        <v>9</v>
      </c>
      <c r="F9" s="7">
        <f>SUMIF(H$14:H$1124,E9,F$14:F$1124)</f>
        <v>0</v>
      </c>
      <c r="G9" s="7">
        <f>'11-2021'!I9</f>
        <v>0</v>
      </c>
      <c r="H9" s="7">
        <f>SUMIF(H$14:H$20,E9,G$14:G$20)</f>
        <v>0</v>
      </c>
      <c r="I9" s="7">
        <f t="shared" si="0"/>
        <v>0</v>
      </c>
      <c r="J9" s="183" t="s">
        <v>44</v>
      </c>
    </row>
    <row r="10" spans="3:10" s="54" customFormat="1" ht="19.5" customHeight="1" outlineLevel="1">
      <c r="C10" s="60"/>
      <c r="D10" s="59"/>
      <c r="E10" s="205" t="s">
        <v>60</v>
      </c>
      <c r="F10" s="7">
        <f>SUMIF(H$14:H$1124,E10,F$14:F$1124)</f>
        <v>0</v>
      </c>
      <c r="G10" s="7">
        <f>'11-2021'!I10</f>
        <v>0</v>
      </c>
      <c r="H10" s="7">
        <f>SUMIF(H$14:H$20,E10,G$14:G$20)</f>
        <v>0</v>
      </c>
      <c r="I10" s="7">
        <f t="shared" si="0"/>
        <v>0</v>
      </c>
      <c r="J10" s="19"/>
    </row>
    <row r="11" spans="3:10" s="54" customFormat="1" ht="19.5" outlineLevel="1">
      <c r="C11" s="60"/>
      <c r="D11" s="59"/>
      <c r="E11" s="205" t="s">
        <v>15</v>
      </c>
      <c r="F11" s="7">
        <f>SUMIF(H$14:H$1124,E11,F$14:F$1124)</f>
        <v>874</v>
      </c>
      <c r="G11" s="7">
        <f>'11-2021'!I11</f>
        <v>5250</v>
      </c>
      <c r="H11" s="7">
        <f>SUMIF(H$14:H$20,E11,G$14:G$20)</f>
        <v>0</v>
      </c>
      <c r="I11" s="7">
        <f t="shared" si="0"/>
        <v>6124</v>
      </c>
      <c r="J11" s="19"/>
    </row>
    <row r="12" spans="1:10" s="54" customFormat="1" ht="19.5" customHeight="1">
      <c r="A12" s="311" t="s">
        <v>5</v>
      </c>
      <c r="B12" s="312"/>
      <c r="C12" s="288" t="s">
        <v>0</v>
      </c>
      <c r="D12" s="288" t="s">
        <v>10</v>
      </c>
      <c r="E12" s="289" t="s">
        <v>2</v>
      </c>
      <c r="F12" s="289" t="s">
        <v>3</v>
      </c>
      <c r="G12" s="292" t="s">
        <v>12</v>
      </c>
      <c r="H12" s="52" t="s">
        <v>7</v>
      </c>
      <c r="I12" s="288" t="s">
        <v>6</v>
      </c>
      <c r="J12" s="19"/>
    </row>
    <row r="13" spans="1:10" s="54" customFormat="1" ht="19.5">
      <c r="A13" s="43" t="s">
        <v>3</v>
      </c>
      <c r="B13" s="43" t="s">
        <v>4</v>
      </c>
      <c r="C13" s="288"/>
      <c r="D13" s="288"/>
      <c r="E13" s="289"/>
      <c r="F13" s="289"/>
      <c r="G13" s="293"/>
      <c r="H13" s="53"/>
      <c r="I13" s="288"/>
      <c r="J13" s="19"/>
    </row>
    <row r="14" spans="1:11" s="242" customFormat="1" ht="78">
      <c r="A14" s="182">
        <v>1</v>
      </c>
      <c r="B14" s="238"/>
      <c r="C14" s="204">
        <v>44208</v>
      </c>
      <c r="D14" s="145" t="s">
        <v>2915</v>
      </c>
      <c r="E14" s="181" t="s">
        <v>2916</v>
      </c>
      <c r="F14" s="110">
        <v>1000000</v>
      </c>
      <c r="G14" s="146"/>
      <c r="H14" s="146" t="s">
        <v>11</v>
      </c>
      <c r="I14" s="146"/>
      <c r="J14" s="150"/>
      <c r="K14" s="241"/>
    </row>
    <row r="15" spans="1:48" s="151" customFormat="1" ht="39">
      <c r="A15" s="147">
        <v>2</v>
      </c>
      <c r="B15" s="148"/>
      <c r="C15" s="204">
        <v>44208</v>
      </c>
      <c r="D15" s="145" t="s">
        <v>2917</v>
      </c>
      <c r="E15" s="145" t="s">
        <v>2918</v>
      </c>
      <c r="F15" s="110">
        <v>100000</v>
      </c>
      <c r="G15" s="146"/>
      <c r="H15" s="146" t="s">
        <v>11</v>
      </c>
      <c r="I15" s="146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</row>
    <row r="16" spans="1:48" s="151" customFormat="1" ht="58.5">
      <c r="A16" s="182">
        <v>3</v>
      </c>
      <c r="B16" s="148"/>
      <c r="C16" s="204">
        <v>44208</v>
      </c>
      <c r="D16" s="145" t="s">
        <v>2919</v>
      </c>
      <c r="E16" s="145" t="s">
        <v>2920</v>
      </c>
      <c r="F16" s="110">
        <v>3000000</v>
      </c>
      <c r="G16" s="146"/>
      <c r="H16" s="146" t="s">
        <v>11</v>
      </c>
      <c r="I16" s="146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</row>
    <row r="17" spans="1:48" s="151" customFormat="1" ht="19.5">
      <c r="A17" s="147">
        <v>4</v>
      </c>
      <c r="B17" s="148"/>
      <c r="C17" s="204">
        <v>44208</v>
      </c>
      <c r="D17" s="145" t="s">
        <v>2921</v>
      </c>
      <c r="E17" s="145" t="s">
        <v>2922</v>
      </c>
      <c r="F17" s="110">
        <v>100000</v>
      </c>
      <c r="G17" s="146"/>
      <c r="H17" s="146" t="s">
        <v>11</v>
      </c>
      <c r="I17" s="146"/>
      <c r="J17" s="150"/>
      <c r="K17" s="271" t="s">
        <v>44</v>
      </c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</row>
    <row r="18" spans="1:48" s="151" customFormat="1" ht="39">
      <c r="A18" s="182">
        <v>5</v>
      </c>
      <c r="B18" s="148"/>
      <c r="C18" s="252">
        <v>44267</v>
      </c>
      <c r="D18" s="145" t="s">
        <v>2923</v>
      </c>
      <c r="E18" s="145" t="s">
        <v>2924</v>
      </c>
      <c r="F18" s="110">
        <v>200000</v>
      </c>
      <c r="G18" s="144"/>
      <c r="H18" s="146" t="s">
        <v>11</v>
      </c>
      <c r="I18" s="255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</row>
    <row r="19" spans="1:48" s="85" customFormat="1" ht="78">
      <c r="A19" s="147">
        <v>6</v>
      </c>
      <c r="B19" s="3"/>
      <c r="C19" s="184">
        <v>44298</v>
      </c>
      <c r="D19" s="123" t="s">
        <v>2925</v>
      </c>
      <c r="E19" s="123" t="s">
        <v>2926</v>
      </c>
      <c r="F19" s="110">
        <v>88000</v>
      </c>
      <c r="G19" s="6"/>
      <c r="H19" s="146" t="s">
        <v>11</v>
      </c>
      <c r="I19" s="10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1:48" s="85" customFormat="1" ht="39">
      <c r="A20" s="182">
        <v>7</v>
      </c>
      <c r="B20" s="3"/>
      <c r="C20" s="184">
        <v>44298</v>
      </c>
      <c r="D20" s="135" t="s">
        <v>2927</v>
      </c>
      <c r="E20" s="123" t="s">
        <v>2928</v>
      </c>
      <c r="F20" s="110">
        <v>200000</v>
      </c>
      <c r="G20" s="6"/>
      <c r="H20" s="146" t="s">
        <v>11</v>
      </c>
      <c r="I20" s="93"/>
      <c r="J20" s="19" t="s">
        <v>44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9" ht="19.5">
      <c r="A21" s="147">
        <v>8</v>
      </c>
      <c r="B21" s="188"/>
      <c r="C21" s="191" t="s">
        <v>2929</v>
      </c>
      <c r="D21" s="123" t="s">
        <v>2781</v>
      </c>
      <c r="E21" s="190" t="s">
        <v>2946</v>
      </c>
      <c r="F21" s="110">
        <v>200000</v>
      </c>
      <c r="G21" s="191"/>
      <c r="H21" s="146" t="s">
        <v>11</v>
      </c>
      <c r="I21" s="192"/>
    </row>
    <row r="22" spans="1:9" ht="39">
      <c r="A22" s="182">
        <v>9</v>
      </c>
      <c r="B22" s="188"/>
      <c r="C22" s="191" t="s">
        <v>2929</v>
      </c>
      <c r="D22" s="123" t="s">
        <v>2947</v>
      </c>
      <c r="E22" s="190" t="s">
        <v>2948</v>
      </c>
      <c r="F22" s="110">
        <v>200000</v>
      </c>
      <c r="G22" s="191"/>
      <c r="H22" s="146" t="s">
        <v>11</v>
      </c>
      <c r="I22" s="192"/>
    </row>
    <row r="23" spans="1:9" ht="58.5">
      <c r="A23" s="147">
        <v>10</v>
      </c>
      <c r="B23" s="188"/>
      <c r="C23" s="191" t="s">
        <v>2949</v>
      </c>
      <c r="D23" s="123" t="s">
        <v>2950</v>
      </c>
      <c r="E23" s="190" t="s">
        <v>2951</v>
      </c>
      <c r="F23" s="110">
        <v>100000</v>
      </c>
      <c r="G23" s="191"/>
      <c r="H23" s="146" t="s">
        <v>11</v>
      </c>
      <c r="I23" s="192"/>
    </row>
    <row r="24" spans="1:9" ht="39">
      <c r="A24" s="182">
        <v>11</v>
      </c>
      <c r="B24" s="188"/>
      <c r="C24" s="191" t="s">
        <v>2952</v>
      </c>
      <c r="D24" s="123" t="s">
        <v>2953</v>
      </c>
      <c r="E24" s="190" t="s">
        <v>2954</v>
      </c>
      <c r="F24" s="110">
        <v>300000</v>
      </c>
      <c r="G24" s="191"/>
      <c r="H24" s="146" t="s">
        <v>11</v>
      </c>
      <c r="I24" s="192"/>
    </row>
    <row r="25" spans="1:9" ht="58.5">
      <c r="A25" s="147">
        <v>12</v>
      </c>
      <c r="B25" s="188"/>
      <c r="C25" s="191" t="s">
        <v>2955</v>
      </c>
      <c r="D25" s="123" t="s">
        <v>2956</v>
      </c>
      <c r="E25" s="190" t="s">
        <v>2957</v>
      </c>
      <c r="F25" s="110">
        <v>200000</v>
      </c>
      <c r="G25" s="191"/>
      <c r="H25" s="146" t="s">
        <v>11</v>
      </c>
      <c r="I25" s="192"/>
    </row>
    <row r="26" spans="1:9" ht="19.5">
      <c r="A26" s="182">
        <v>13</v>
      </c>
      <c r="B26" s="188"/>
      <c r="C26" s="191" t="s">
        <v>2958</v>
      </c>
      <c r="D26" s="123" t="s">
        <v>2725</v>
      </c>
      <c r="E26" s="190" t="s">
        <v>2959</v>
      </c>
      <c r="F26" s="110">
        <v>874</v>
      </c>
      <c r="G26" s="191"/>
      <c r="H26" s="146" t="s">
        <v>15</v>
      </c>
      <c r="I26" s="192"/>
    </row>
    <row r="27" spans="1:9" ht="58.5">
      <c r="A27" s="147">
        <v>14</v>
      </c>
      <c r="B27" s="188"/>
      <c r="C27" s="191" t="s">
        <v>2960</v>
      </c>
      <c r="D27" s="123" t="s">
        <v>2961</v>
      </c>
      <c r="E27" s="190" t="s">
        <v>2962</v>
      </c>
      <c r="F27" s="110">
        <v>50000</v>
      </c>
      <c r="G27" s="191"/>
      <c r="H27" s="146" t="s">
        <v>11</v>
      </c>
      <c r="I27" s="192"/>
    </row>
    <row r="28" spans="1:9" ht="39">
      <c r="A28" s="182">
        <v>15</v>
      </c>
      <c r="B28" s="188"/>
      <c r="C28" s="191" t="s">
        <v>2963</v>
      </c>
      <c r="D28" s="123" t="s">
        <v>2964</v>
      </c>
      <c r="E28" s="190" t="s">
        <v>2965</v>
      </c>
      <c r="F28" s="110">
        <v>200000</v>
      </c>
      <c r="G28" s="191"/>
      <c r="H28" s="146" t="s">
        <v>11</v>
      </c>
      <c r="I28" s="192"/>
    </row>
    <row r="29" spans="1:9" ht="78">
      <c r="A29" s="188"/>
      <c r="B29" s="191">
        <v>1</v>
      </c>
      <c r="C29" s="191" t="s">
        <v>2929</v>
      </c>
      <c r="D29" s="123" t="s">
        <v>2930</v>
      </c>
      <c r="E29" s="190" t="s">
        <v>2931</v>
      </c>
      <c r="F29" s="191"/>
      <c r="G29" s="110">
        <v>200000</v>
      </c>
      <c r="H29" s="146" t="s">
        <v>11</v>
      </c>
      <c r="I29" s="192"/>
    </row>
    <row r="30" spans="1:9" ht="58.5">
      <c r="A30" s="188"/>
      <c r="B30" s="191">
        <v>2</v>
      </c>
      <c r="C30" s="191" t="s">
        <v>2929</v>
      </c>
      <c r="D30" s="123" t="s">
        <v>2932</v>
      </c>
      <c r="E30" s="190" t="s">
        <v>2933</v>
      </c>
      <c r="F30" s="191"/>
      <c r="G30" s="110">
        <v>1000000</v>
      </c>
      <c r="H30" s="146" t="s">
        <v>11</v>
      </c>
      <c r="I30" s="192"/>
    </row>
    <row r="31" spans="1:9" ht="39">
      <c r="A31" s="188"/>
      <c r="B31" s="191">
        <v>3</v>
      </c>
      <c r="C31" s="191" t="s">
        <v>2929</v>
      </c>
      <c r="D31" s="123" t="s">
        <v>2934</v>
      </c>
      <c r="E31" s="190" t="s">
        <v>2935</v>
      </c>
      <c r="F31" s="191"/>
      <c r="G31" s="110">
        <v>100000</v>
      </c>
      <c r="H31" s="146" t="s">
        <v>11</v>
      </c>
      <c r="I31" s="192"/>
    </row>
    <row r="32" spans="1:9" ht="97.5">
      <c r="A32" s="188"/>
      <c r="B32" s="191">
        <v>4</v>
      </c>
      <c r="C32" s="191" t="s">
        <v>2929</v>
      </c>
      <c r="D32" s="123" t="s">
        <v>2936</v>
      </c>
      <c r="E32" s="190" t="s">
        <v>2937</v>
      </c>
      <c r="F32" s="191"/>
      <c r="G32" s="110">
        <v>3000000</v>
      </c>
      <c r="H32" s="146" t="s">
        <v>11</v>
      </c>
      <c r="I32" s="192"/>
    </row>
    <row r="33" spans="1:9" ht="39">
      <c r="A33" s="188"/>
      <c r="B33" s="191">
        <v>5</v>
      </c>
      <c r="C33" s="191" t="s">
        <v>2929</v>
      </c>
      <c r="D33" s="123" t="s">
        <v>2938</v>
      </c>
      <c r="E33" s="190" t="s">
        <v>2939</v>
      </c>
      <c r="F33" s="191"/>
      <c r="G33" s="110">
        <v>100000</v>
      </c>
      <c r="H33" s="146" t="s">
        <v>11</v>
      </c>
      <c r="I33" s="192"/>
    </row>
    <row r="34" spans="1:9" ht="58.5">
      <c r="A34" s="188"/>
      <c r="B34" s="191">
        <v>6</v>
      </c>
      <c r="C34" s="191" t="s">
        <v>2929</v>
      </c>
      <c r="D34" s="123" t="s">
        <v>2940</v>
      </c>
      <c r="E34" s="190" t="s">
        <v>2941</v>
      </c>
      <c r="F34" s="191"/>
      <c r="G34" s="110">
        <v>200000</v>
      </c>
      <c r="H34" s="146" t="s">
        <v>11</v>
      </c>
      <c r="I34" s="192"/>
    </row>
    <row r="35" spans="1:9" ht="58.5">
      <c r="A35" s="188"/>
      <c r="B35" s="191">
        <v>7</v>
      </c>
      <c r="C35" s="191" t="s">
        <v>2929</v>
      </c>
      <c r="D35" s="123" t="s">
        <v>2942</v>
      </c>
      <c r="E35" s="190" t="s">
        <v>2943</v>
      </c>
      <c r="F35" s="191"/>
      <c r="G35" s="110">
        <v>88000</v>
      </c>
      <c r="H35" s="146" t="s">
        <v>11</v>
      </c>
      <c r="I35" s="192"/>
    </row>
    <row r="36" spans="1:9" ht="58.5">
      <c r="A36" s="188"/>
      <c r="B36" s="191">
        <v>8</v>
      </c>
      <c r="C36" s="191" t="s">
        <v>2929</v>
      </c>
      <c r="D36" s="123" t="s">
        <v>2944</v>
      </c>
      <c r="E36" s="190" t="s">
        <v>2945</v>
      </c>
      <c r="F36" s="191"/>
      <c r="G36" s="110">
        <v>200000</v>
      </c>
      <c r="H36" s="146" t="s">
        <v>11</v>
      </c>
      <c r="I36" s="192"/>
    </row>
  </sheetData>
  <sheetProtection password="CF7A" sheet="1" objects="1" scenarios="1" selectLockedCells="1" selectUnlockedCells="1"/>
  <mergeCells count="13">
    <mergeCell ref="I12:I13"/>
    <mergeCell ref="C12:C13"/>
    <mergeCell ref="D12:D13"/>
    <mergeCell ref="E12:E13"/>
    <mergeCell ref="F12:F13"/>
    <mergeCell ref="G12:G13"/>
    <mergeCell ref="E1:I1"/>
    <mergeCell ref="A12:B12"/>
    <mergeCell ref="F2:G2"/>
    <mergeCell ref="H2:H4"/>
    <mergeCell ref="I2:I4"/>
    <mergeCell ref="F3:G3"/>
    <mergeCell ref="E2:E5"/>
  </mergeCells>
  <dataValidations count="4">
    <dataValidation type="list" allowBlank="1" showInputMessage="1" sqref="I14:I19">
      <formula1>"Tiền Mặt, Chuyển Khoản"</formula1>
    </dataValidation>
    <dataValidation type="list" allowBlank="1" showInputMessage="1" sqref="I20">
      <formula1>"Trực Tiếp, Chuyển Khoản"</formula1>
    </dataValidation>
    <dataValidation allowBlank="1" showInputMessage="1" sqref="K14"/>
    <dataValidation type="list" allowBlank="1" showInputMessage="1" sqref="H14:H36">
      <formula1>$E$6:$E$11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6"/>
  <sheetViews>
    <sheetView zoomScale="62" zoomScaleNormal="62" zoomScalePageLayoutView="0" workbookViewId="0" topLeftCell="A1">
      <selection activeCell="H9" sqref="H9"/>
    </sheetView>
  </sheetViews>
  <sheetFormatPr defaultColWidth="9.140625" defaultRowHeight="12.75" outlineLevelRow="1" outlineLevelCol="1"/>
  <cols>
    <col min="1" max="1" width="6.28125" style="12" bestFit="1" customWidth="1"/>
    <col min="2" max="2" width="5.8515625" style="12" bestFit="1" customWidth="1"/>
    <col min="3" max="3" width="15.00390625" style="15" bestFit="1" customWidth="1"/>
    <col min="4" max="4" width="36.7109375" style="16" customWidth="1"/>
    <col min="5" max="5" width="40.28125" style="18" customWidth="1"/>
    <col min="6" max="6" width="32.8515625" style="17" customWidth="1" outlineLevel="1"/>
    <col min="7" max="7" width="34.8515625" style="78" bestFit="1" customWidth="1" outlineLevel="1"/>
    <col min="8" max="8" width="34.7109375" style="78" customWidth="1" outlineLevel="1"/>
    <col min="9" max="9" width="29.7109375" style="14" customWidth="1" outlineLevel="1"/>
    <col min="10" max="10" width="31.140625" style="143" customWidth="1"/>
    <col min="11" max="11" width="12.8515625" style="12" bestFit="1" customWidth="1"/>
    <col min="12" max="12" width="51.7109375" style="12" customWidth="1"/>
    <col min="13" max="13" width="50.57421875" style="12" customWidth="1"/>
    <col min="14" max="16384" width="9.140625" style="12" customWidth="1"/>
  </cols>
  <sheetData>
    <row r="1" spans="1:10" s="11" customFormat="1" ht="37.5" customHeight="1">
      <c r="A1" s="34"/>
      <c r="B1" s="34"/>
      <c r="C1" s="35"/>
      <c r="D1" s="36"/>
      <c r="E1" s="357" t="s">
        <v>275</v>
      </c>
      <c r="F1" s="358"/>
      <c r="G1" s="358"/>
      <c r="H1" s="358"/>
      <c r="I1" s="358"/>
      <c r="J1" s="136"/>
    </row>
    <row r="2" spans="1:12" s="11" customFormat="1" ht="48.75" customHeight="1">
      <c r="A2" s="34"/>
      <c r="B2" s="34"/>
      <c r="C2" s="37"/>
      <c r="D2" s="38"/>
      <c r="E2" s="359" t="s">
        <v>13</v>
      </c>
      <c r="F2" s="360" t="s">
        <v>17</v>
      </c>
      <c r="G2" s="360"/>
      <c r="H2" s="361" t="s">
        <v>14</v>
      </c>
      <c r="I2" s="364" t="s">
        <v>8</v>
      </c>
      <c r="J2" s="136"/>
      <c r="L2" s="203"/>
    </row>
    <row r="3" spans="1:10" s="11" customFormat="1" ht="21.75">
      <c r="A3" s="34"/>
      <c r="B3" s="34"/>
      <c r="C3" s="37"/>
      <c r="D3" s="38"/>
      <c r="E3" s="359"/>
      <c r="F3" s="360">
        <f>F5+G5</f>
        <v>9001397593</v>
      </c>
      <c r="G3" s="360"/>
      <c r="H3" s="362"/>
      <c r="I3" s="365"/>
      <c r="J3" s="136"/>
    </row>
    <row r="4" spans="1:12" s="11" customFormat="1" ht="48.75" customHeight="1">
      <c r="A4" s="34"/>
      <c r="B4" s="34"/>
      <c r="C4" s="37"/>
      <c r="D4" s="38"/>
      <c r="E4" s="359"/>
      <c r="F4" s="79" t="s">
        <v>69</v>
      </c>
      <c r="G4" s="79" t="s">
        <v>70</v>
      </c>
      <c r="H4" s="363"/>
      <c r="I4" s="366"/>
      <c r="J4" s="136"/>
      <c r="L4" s="136" t="s">
        <v>44</v>
      </c>
    </row>
    <row r="5" spans="1:12" s="11" customFormat="1" ht="21.75" customHeight="1">
      <c r="A5" s="34"/>
      <c r="B5" s="34"/>
      <c r="C5" s="37"/>
      <c r="D5" s="39"/>
      <c r="E5" s="359"/>
      <c r="F5" s="44">
        <f>SUM(F6:F11)</f>
        <v>914374581</v>
      </c>
      <c r="G5" s="44">
        <f>SUM(G6:G11)</f>
        <v>8087023012</v>
      </c>
      <c r="H5" s="50">
        <f>SUM(H6:H11)</f>
        <v>8999621269</v>
      </c>
      <c r="I5" s="51">
        <f>SUM(I6:I11)</f>
        <v>1776324</v>
      </c>
      <c r="J5" s="137" t="s">
        <v>44</v>
      </c>
      <c r="L5" s="153" t="s">
        <v>44</v>
      </c>
    </row>
    <row r="6" spans="1:12" s="11" customFormat="1" ht="19.5" customHeight="1" outlineLevel="1">
      <c r="A6" s="34"/>
      <c r="B6" s="34"/>
      <c r="C6" s="40"/>
      <c r="D6" s="39"/>
      <c r="E6" s="205" t="s">
        <v>11</v>
      </c>
      <c r="F6" s="7">
        <f aca="true" t="shared" si="0" ref="F6:F11">F23+F36+F49+F63+F77+F90+F103+F117+F130+F143+F157+F171</f>
        <v>739747144</v>
      </c>
      <c r="G6" s="7">
        <v>4461326869</v>
      </c>
      <c r="H6" s="7">
        <f aca="true" t="shared" si="1" ref="H6:H11">SUM(H23,H36,H49,H63,H77,H90,H103,H117,H130,H143,H157,H171)</f>
        <v>5199303813</v>
      </c>
      <c r="I6" s="7">
        <f aca="true" t="shared" si="2" ref="I6:I11">+F6+G6-H6</f>
        <v>1770200</v>
      </c>
      <c r="J6" s="137"/>
      <c r="L6" s="153"/>
    </row>
    <row r="7" spans="1:13" s="11" customFormat="1" ht="19.5" outlineLevel="1">
      <c r="A7" s="34"/>
      <c r="B7" s="34"/>
      <c r="C7" s="40"/>
      <c r="D7" s="39"/>
      <c r="E7" s="205" t="s">
        <v>41</v>
      </c>
      <c r="F7" s="7">
        <f t="shared" si="0"/>
        <v>23470000</v>
      </c>
      <c r="G7" s="7">
        <v>225294292</v>
      </c>
      <c r="H7" s="7">
        <f t="shared" si="1"/>
        <v>248764292</v>
      </c>
      <c r="I7" s="7">
        <f t="shared" si="2"/>
        <v>0</v>
      </c>
      <c r="J7" s="137" t="s">
        <v>44</v>
      </c>
      <c r="K7" s="152"/>
      <c r="L7" s="153"/>
      <c r="M7" s="203"/>
    </row>
    <row r="8" spans="1:12" s="11" customFormat="1" ht="19.5" outlineLevel="1">
      <c r="A8" s="71"/>
      <c r="B8" s="71"/>
      <c r="C8" s="72"/>
      <c r="D8" s="73"/>
      <c r="E8" s="205" t="s">
        <v>61</v>
      </c>
      <c r="F8" s="7">
        <f t="shared" si="0"/>
        <v>0</v>
      </c>
      <c r="G8" s="7">
        <v>2500000</v>
      </c>
      <c r="H8" s="7">
        <f t="shared" si="1"/>
        <v>2500000</v>
      </c>
      <c r="I8" s="7">
        <f t="shared" si="2"/>
        <v>0</v>
      </c>
      <c r="J8" s="137"/>
      <c r="K8" s="152"/>
      <c r="L8" s="153"/>
    </row>
    <row r="9" spans="1:12" s="11" customFormat="1" ht="58.5" outlineLevel="1">
      <c r="A9" s="71"/>
      <c r="B9" s="71"/>
      <c r="C9" s="72"/>
      <c r="D9" s="73"/>
      <c r="E9" s="205" t="s">
        <v>9</v>
      </c>
      <c r="F9" s="7">
        <f t="shared" si="0"/>
        <v>0</v>
      </c>
      <c r="G9" s="7">
        <v>181450000</v>
      </c>
      <c r="H9" s="7">
        <f t="shared" si="1"/>
        <v>181450000</v>
      </c>
      <c r="I9" s="7">
        <f t="shared" si="2"/>
        <v>0</v>
      </c>
      <c r="J9" s="137"/>
      <c r="L9" s="153" t="s">
        <v>44</v>
      </c>
    </row>
    <row r="10" spans="1:12" s="11" customFormat="1" ht="19.5" outlineLevel="1">
      <c r="A10" s="69"/>
      <c r="B10" s="69"/>
      <c r="C10" s="70"/>
      <c r="D10" s="74"/>
      <c r="E10" s="205" t="s">
        <v>60</v>
      </c>
      <c r="F10" s="7">
        <f t="shared" si="0"/>
        <v>0</v>
      </c>
      <c r="G10" s="7">
        <v>3013856313</v>
      </c>
      <c r="H10" s="7">
        <f t="shared" si="1"/>
        <v>3013856313</v>
      </c>
      <c r="I10" s="7">
        <f>+F10+G10-H10</f>
        <v>0</v>
      </c>
      <c r="J10" s="137"/>
      <c r="L10" s="153"/>
    </row>
    <row r="11" spans="1:12" s="11" customFormat="1" ht="39" customHeight="1" outlineLevel="1">
      <c r="A11" s="69"/>
      <c r="B11" s="69"/>
      <c r="C11" s="70"/>
      <c r="D11" s="74"/>
      <c r="E11" s="205" t="s">
        <v>15</v>
      </c>
      <c r="F11" s="7">
        <f t="shared" si="0"/>
        <v>151157437</v>
      </c>
      <c r="G11" s="7">
        <v>202595538</v>
      </c>
      <c r="H11" s="7">
        <f t="shared" si="1"/>
        <v>353746851</v>
      </c>
      <c r="I11" s="7">
        <f t="shared" si="2"/>
        <v>6124</v>
      </c>
      <c r="J11" s="136"/>
      <c r="L11" s="153"/>
    </row>
    <row r="12" spans="1:13" s="21" customFormat="1" ht="19.5" customHeight="1">
      <c r="A12" s="41"/>
      <c r="B12" s="41"/>
      <c r="C12" s="41"/>
      <c r="D12" s="48"/>
      <c r="E12" s="49"/>
      <c r="F12" s="49"/>
      <c r="G12" s="236"/>
      <c r="H12" s="75"/>
      <c r="I12" s="48"/>
      <c r="J12" s="138"/>
      <c r="L12" s="153"/>
      <c r="M12" s="22"/>
    </row>
    <row r="13" spans="1:12" s="19" customFormat="1" ht="19.5">
      <c r="A13" s="24"/>
      <c r="B13" s="24"/>
      <c r="C13" s="25"/>
      <c r="D13" s="26"/>
      <c r="E13" s="26"/>
      <c r="F13" s="27"/>
      <c r="G13" s="27"/>
      <c r="H13" s="76"/>
      <c r="I13" s="42"/>
      <c r="J13" s="139"/>
      <c r="L13" s="153"/>
    </row>
    <row r="14" spans="1:12" s="19" customFormat="1" ht="19.5">
      <c r="A14" s="24"/>
      <c r="B14" s="13"/>
      <c r="C14" s="25"/>
      <c r="D14" s="22"/>
      <c r="E14" s="22"/>
      <c r="F14" s="30"/>
      <c r="G14" s="30"/>
      <c r="H14" s="76"/>
      <c r="I14" s="42"/>
      <c r="J14" s="139"/>
      <c r="L14" s="155"/>
    </row>
    <row r="15" spans="1:12" s="19" customFormat="1" ht="19.5">
      <c r="A15" s="29"/>
      <c r="B15" s="29"/>
      <c r="C15" s="25"/>
      <c r="D15" s="22"/>
      <c r="E15" s="22"/>
      <c r="F15" s="30"/>
      <c r="G15" s="30"/>
      <c r="H15" s="76"/>
      <c r="I15" s="28"/>
      <c r="J15" s="139"/>
      <c r="L15" s="154"/>
    </row>
    <row r="16" spans="1:12" s="19" customFormat="1" ht="19.5">
      <c r="A16" s="29"/>
      <c r="B16" s="29"/>
      <c r="C16" s="25"/>
      <c r="D16" s="22"/>
      <c r="E16" s="22"/>
      <c r="F16" s="30"/>
      <c r="G16" s="30"/>
      <c r="H16" s="76"/>
      <c r="I16" s="28"/>
      <c r="J16" s="139"/>
      <c r="L16" s="154"/>
    </row>
    <row r="17" spans="1:12" s="19" customFormat="1" ht="19.5">
      <c r="A17" s="29"/>
      <c r="B17" s="29"/>
      <c r="C17" s="25"/>
      <c r="D17" s="22"/>
      <c r="E17" s="22"/>
      <c r="F17" s="30"/>
      <c r="G17" s="30"/>
      <c r="H17" s="76"/>
      <c r="I17" s="28"/>
      <c r="J17" s="139"/>
      <c r="L17" s="156"/>
    </row>
    <row r="18" spans="3:12" s="54" customFormat="1" ht="30.75" customHeight="1">
      <c r="C18" s="55"/>
      <c r="D18" s="56"/>
      <c r="E18" s="296" t="s">
        <v>1</v>
      </c>
      <c r="F18" s="297"/>
      <c r="G18" s="297"/>
      <c r="H18" s="297"/>
      <c r="I18" s="298"/>
      <c r="J18" s="140"/>
      <c r="L18" s="158"/>
    </row>
    <row r="19" spans="3:12" s="54" customFormat="1" ht="40.5" customHeight="1">
      <c r="C19" s="57"/>
      <c r="D19" s="58"/>
      <c r="E19" s="299" t="s">
        <v>13</v>
      </c>
      <c r="F19" s="302" t="s">
        <v>16</v>
      </c>
      <c r="G19" s="303"/>
      <c r="H19" s="306" t="s">
        <v>14</v>
      </c>
      <c r="I19" s="292" t="s">
        <v>8</v>
      </c>
      <c r="J19" s="140"/>
      <c r="L19" s="157"/>
    </row>
    <row r="20" spans="3:12" s="54" customFormat="1" ht="20.25">
      <c r="C20" s="57"/>
      <c r="D20" s="58"/>
      <c r="E20" s="300"/>
      <c r="F20" s="294">
        <f>F22+G22</f>
        <v>8273507124</v>
      </c>
      <c r="G20" s="295"/>
      <c r="H20" s="307"/>
      <c r="I20" s="305"/>
      <c r="J20" s="140"/>
      <c r="L20" s="157"/>
    </row>
    <row r="21" spans="3:10" s="54" customFormat="1" ht="42" customHeight="1">
      <c r="C21" s="57"/>
      <c r="D21" s="59"/>
      <c r="E21" s="300"/>
      <c r="F21" s="47" t="s">
        <v>32</v>
      </c>
      <c r="G21" s="47" t="s">
        <v>70</v>
      </c>
      <c r="H21" s="308"/>
      <c r="I21" s="293"/>
      <c r="J21" s="140"/>
    </row>
    <row r="22" spans="3:10" s="54" customFormat="1" ht="21.75" customHeight="1">
      <c r="C22" s="57"/>
      <c r="D22" s="59"/>
      <c r="E22" s="301"/>
      <c r="F22" s="44">
        <f>SUM(F23:F28)</f>
        <v>186484112</v>
      </c>
      <c r="G22" s="44">
        <f>SUM(G23:G28)</f>
        <v>8087023012</v>
      </c>
      <c r="H22" s="46">
        <f>SUM(H23:H28)</f>
        <v>275126011</v>
      </c>
      <c r="I22" s="45">
        <f>SUM(I23:I28)</f>
        <v>7998381113</v>
      </c>
      <c r="J22" s="140"/>
    </row>
    <row r="23" spans="3:12" s="54" customFormat="1" ht="19.5" outlineLevel="1">
      <c r="C23" s="60"/>
      <c r="D23" s="59"/>
      <c r="E23" s="8" t="s">
        <v>11</v>
      </c>
      <c r="F23" s="7">
        <f>'1-2021'!F6</f>
        <v>186484112</v>
      </c>
      <c r="G23" s="7">
        <v>4461326869</v>
      </c>
      <c r="H23" s="7">
        <f>'1-2021'!H6</f>
        <v>274967611</v>
      </c>
      <c r="I23" s="7">
        <f>'1-2021'!I6</f>
        <v>4372843370</v>
      </c>
      <c r="J23" s="140"/>
      <c r="L23" s="89" t="s">
        <v>44</v>
      </c>
    </row>
    <row r="24" spans="3:12" s="54" customFormat="1" ht="19.5" outlineLevel="1">
      <c r="C24" s="60"/>
      <c r="D24" s="59"/>
      <c r="E24" s="8" t="s">
        <v>41</v>
      </c>
      <c r="F24" s="7">
        <f>'1-2021'!F7</f>
        <v>0</v>
      </c>
      <c r="G24" s="7">
        <v>225294292</v>
      </c>
      <c r="H24" s="7">
        <f>'1-2021'!H7</f>
        <v>0</v>
      </c>
      <c r="I24" s="7">
        <f>'1-2021'!I7</f>
        <v>225294292</v>
      </c>
      <c r="J24" s="140"/>
      <c r="L24" s="89" t="s">
        <v>44</v>
      </c>
    </row>
    <row r="25" spans="3:10" s="54" customFormat="1" ht="19.5" outlineLevel="1">
      <c r="C25" s="60"/>
      <c r="D25" s="59"/>
      <c r="E25" s="205" t="s">
        <v>61</v>
      </c>
      <c r="F25" s="7">
        <f>'1-2021'!F8</f>
        <v>0</v>
      </c>
      <c r="G25" s="7">
        <v>2500000</v>
      </c>
      <c r="H25" s="7">
        <f>'1-2021'!H8</f>
        <v>0</v>
      </c>
      <c r="I25" s="7">
        <f>'1-2021'!I8</f>
        <v>2500000</v>
      </c>
      <c r="J25" s="140"/>
    </row>
    <row r="26" spans="3:10" s="54" customFormat="1" ht="58.5" outlineLevel="1">
      <c r="C26" s="60"/>
      <c r="D26" s="59"/>
      <c r="E26" s="8" t="s">
        <v>9</v>
      </c>
      <c r="F26" s="7">
        <f>'1-2021'!F9</f>
        <v>0</v>
      </c>
      <c r="G26" s="7">
        <v>181450000</v>
      </c>
      <c r="H26" s="7">
        <f>'1-2021'!H9</f>
        <v>0</v>
      </c>
      <c r="I26" s="7">
        <f>'1-2021'!I9</f>
        <v>181450000</v>
      </c>
      <c r="J26" s="140"/>
    </row>
    <row r="27" spans="3:10" s="54" customFormat="1" ht="19.5" outlineLevel="1">
      <c r="C27" s="60"/>
      <c r="D27" s="59"/>
      <c r="E27" s="205" t="s">
        <v>60</v>
      </c>
      <c r="F27" s="7">
        <f>'1-2021'!F10</f>
        <v>0</v>
      </c>
      <c r="G27" s="7">
        <v>3013856313</v>
      </c>
      <c r="H27" s="7">
        <f>'1-2021'!H10</f>
        <v>0</v>
      </c>
      <c r="I27" s="7">
        <f>'1-2021'!I10</f>
        <v>3013856313</v>
      </c>
      <c r="J27" s="140"/>
    </row>
    <row r="28" spans="3:10" s="54" customFormat="1" ht="19.5" outlineLevel="1">
      <c r="C28" s="60"/>
      <c r="D28" s="59"/>
      <c r="E28" s="8" t="s">
        <v>15</v>
      </c>
      <c r="F28" s="7">
        <f>'1-2021'!F11</f>
        <v>0</v>
      </c>
      <c r="G28" s="7">
        <v>202595538</v>
      </c>
      <c r="H28" s="7">
        <f>'1-2021'!H11</f>
        <v>158400</v>
      </c>
      <c r="I28" s="7">
        <f>'1-2021'!I11</f>
        <v>202437138</v>
      </c>
      <c r="J28" s="140"/>
    </row>
    <row r="29" spans="1:10" s="19" customFormat="1" ht="19.5">
      <c r="A29" s="29"/>
      <c r="B29" s="29"/>
      <c r="C29" s="25"/>
      <c r="D29" s="22"/>
      <c r="E29" s="22"/>
      <c r="F29" s="30"/>
      <c r="G29" s="30"/>
      <c r="H29" s="76"/>
      <c r="I29" s="28"/>
      <c r="J29" s="139"/>
    </row>
    <row r="30" spans="1:10" s="19" customFormat="1" ht="19.5">
      <c r="A30" s="29"/>
      <c r="B30" s="29"/>
      <c r="C30" s="25"/>
      <c r="D30" s="22"/>
      <c r="E30" s="22"/>
      <c r="F30" s="30"/>
      <c r="G30" s="30"/>
      <c r="H30" s="76"/>
      <c r="I30" s="28"/>
      <c r="J30" s="139"/>
    </row>
    <row r="31" spans="3:10" s="54" customFormat="1" ht="30.75" customHeight="1">
      <c r="C31" s="55"/>
      <c r="D31" s="56"/>
      <c r="E31" s="296" t="s">
        <v>1</v>
      </c>
      <c r="F31" s="297"/>
      <c r="G31" s="297"/>
      <c r="H31" s="297"/>
      <c r="I31" s="298"/>
      <c r="J31" s="140"/>
    </row>
    <row r="32" spans="3:10" s="54" customFormat="1" ht="40.5" customHeight="1">
      <c r="C32" s="57"/>
      <c r="D32" s="58"/>
      <c r="E32" s="299" t="s">
        <v>13</v>
      </c>
      <c r="F32" s="302" t="s">
        <v>16</v>
      </c>
      <c r="G32" s="303"/>
      <c r="H32" s="306" t="s">
        <v>14</v>
      </c>
      <c r="I32" s="292" t="s">
        <v>8</v>
      </c>
      <c r="J32" s="140"/>
    </row>
    <row r="33" spans="3:10" s="54" customFormat="1" ht="20.25">
      <c r="C33" s="57"/>
      <c r="D33" s="58"/>
      <c r="E33" s="300"/>
      <c r="F33" s="294">
        <f>F35+G35</f>
        <v>8233533773</v>
      </c>
      <c r="G33" s="295"/>
      <c r="H33" s="307"/>
      <c r="I33" s="305"/>
      <c r="J33" s="140"/>
    </row>
    <row r="34" spans="3:12" s="54" customFormat="1" ht="42" customHeight="1">
      <c r="C34" s="57"/>
      <c r="D34" s="59"/>
      <c r="E34" s="300"/>
      <c r="F34" s="47" t="s">
        <v>33</v>
      </c>
      <c r="G34" s="47" t="s">
        <v>34</v>
      </c>
      <c r="H34" s="308"/>
      <c r="I34" s="293"/>
      <c r="J34" s="140"/>
      <c r="L34" s="54" t="s">
        <v>44</v>
      </c>
    </row>
    <row r="35" spans="3:10" s="54" customFormat="1" ht="21.75" customHeight="1">
      <c r="C35" s="57"/>
      <c r="D35" s="59"/>
      <c r="E35" s="301"/>
      <c r="F35" s="44">
        <f>SUM(F36:F41)</f>
        <v>235152660</v>
      </c>
      <c r="G35" s="44">
        <f>SUM(G36:G41)</f>
        <v>7998381113</v>
      </c>
      <c r="H35" s="46">
        <f>SUM(H36:H41)</f>
        <v>180494287</v>
      </c>
      <c r="I35" s="45">
        <f>SUM(I36:I41)</f>
        <v>8053039486</v>
      </c>
      <c r="J35" s="140"/>
    </row>
    <row r="36" spans="3:10" s="54" customFormat="1" ht="19.5" outlineLevel="1">
      <c r="C36" s="60"/>
      <c r="D36" s="59"/>
      <c r="E36" s="8" t="s">
        <v>11</v>
      </c>
      <c r="F36" s="7">
        <f>'2-2021'!F6</f>
        <v>234418005</v>
      </c>
      <c r="G36" s="7">
        <f>'2-2021'!G6</f>
        <v>4372843370</v>
      </c>
      <c r="H36" s="7">
        <f>'2-2021'!H6</f>
        <v>180401271</v>
      </c>
      <c r="I36" s="7">
        <f>'2-2021'!I6</f>
        <v>4426860104</v>
      </c>
      <c r="J36" s="140"/>
    </row>
    <row r="37" spans="3:10" s="54" customFormat="1" ht="19.5" outlineLevel="1">
      <c r="C37" s="60"/>
      <c r="D37" s="59"/>
      <c r="E37" s="8" t="s">
        <v>41</v>
      </c>
      <c r="F37" s="7">
        <f>'2-2021'!F7</f>
        <v>700000</v>
      </c>
      <c r="G37" s="7">
        <f>'2-2021'!G7</f>
        <v>225294292</v>
      </c>
      <c r="H37" s="7">
        <f>'2-2021'!H7</f>
        <v>0</v>
      </c>
      <c r="I37" s="7">
        <f>'2-2021'!I7</f>
        <v>225994292</v>
      </c>
      <c r="J37" s="140"/>
    </row>
    <row r="38" spans="3:10" s="54" customFormat="1" ht="19.5" outlineLevel="1">
      <c r="C38" s="60"/>
      <c r="D38" s="59"/>
      <c r="E38" s="205" t="s">
        <v>61</v>
      </c>
      <c r="F38" s="7">
        <f>'2-2021'!F8</f>
        <v>0</v>
      </c>
      <c r="G38" s="7">
        <f>'2-2021'!G8</f>
        <v>2500000</v>
      </c>
      <c r="H38" s="7">
        <f>'2-2021'!H8</f>
        <v>0</v>
      </c>
      <c r="I38" s="7">
        <f>'2-2021'!I8</f>
        <v>2500000</v>
      </c>
      <c r="J38" s="140"/>
    </row>
    <row r="39" spans="3:10" s="54" customFormat="1" ht="58.5" outlineLevel="1">
      <c r="C39" s="60"/>
      <c r="D39" s="59"/>
      <c r="E39" s="8" t="s">
        <v>9</v>
      </c>
      <c r="F39" s="7">
        <f>'2-2021'!F9</f>
        <v>0</v>
      </c>
      <c r="G39" s="7">
        <f>'2-2021'!G9</f>
        <v>181450000</v>
      </c>
      <c r="H39" s="7">
        <f>'2-2021'!H9</f>
        <v>0</v>
      </c>
      <c r="I39" s="7">
        <f>'2-2021'!I9</f>
        <v>181450000</v>
      </c>
      <c r="J39" s="140"/>
    </row>
    <row r="40" spans="3:10" s="54" customFormat="1" ht="19.5" outlineLevel="1">
      <c r="C40" s="60"/>
      <c r="D40" s="59"/>
      <c r="E40" s="205" t="s">
        <v>60</v>
      </c>
      <c r="F40" s="7">
        <f>'2-2021'!F10</f>
        <v>0</v>
      </c>
      <c r="G40" s="7">
        <v>3013856313</v>
      </c>
      <c r="H40" s="7">
        <f>'2-2021'!H10</f>
        <v>0</v>
      </c>
      <c r="I40" s="7">
        <f>'2-2021'!I10</f>
        <v>3013856313</v>
      </c>
      <c r="J40" s="140"/>
    </row>
    <row r="41" spans="3:10" s="54" customFormat="1" ht="19.5" outlineLevel="1">
      <c r="C41" s="60"/>
      <c r="D41" s="59"/>
      <c r="E41" s="8" t="s">
        <v>15</v>
      </c>
      <c r="F41" s="7">
        <f>'2-2021'!F11</f>
        <v>34655</v>
      </c>
      <c r="G41" s="7">
        <f>'2-2021'!G11</f>
        <v>202437138</v>
      </c>
      <c r="H41" s="7">
        <f>'2-2021'!H11</f>
        <v>93016</v>
      </c>
      <c r="I41" s="7">
        <f>'2-2021'!I11</f>
        <v>202378777</v>
      </c>
      <c r="J41" s="140"/>
    </row>
    <row r="42" spans="1:10" s="19" customFormat="1" ht="19.5">
      <c r="A42" s="29"/>
      <c r="B42" s="29"/>
      <c r="C42" s="25"/>
      <c r="D42" s="22"/>
      <c r="E42" s="22"/>
      <c r="F42" s="30"/>
      <c r="G42" s="30"/>
      <c r="H42" s="76"/>
      <c r="I42" s="28"/>
      <c r="J42" s="139"/>
    </row>
    <row r="43" spans="1:10" s="19" customFormat="1" ht="19.5">
      <c r="A43" s="29"/>
      <c r="B43" s="29"/>
      <c r="C43" s="25"/>
      <c r="D43" s="22"/>
      <c r="E43" s="22"/>
      <c r="F43" s="30"/>
      <c r="G43" s="30"/>
      <c r="H43" s="76"/>
      <c r="I43" s="28"/>
      <c r="J43" s="139"/>
    </row>
    <row r="44" spans="3:10" s="54" customFormat="1" ht="30.75" customHeight="1">
      <c r="C44" s="55"/>
      <c r="D44" s="56"/>
      <c r="E44" s="296" t="s">
        <v>1</v>
      </c>
      <c r="F44" s="297"/>
      <c r="G44" s="297"/>
      <c r="H44" s="297"/>
      <c r="I44" s="298"/>
      <c r="J44" s="140"/>
    </row>
    <row r="45" spans="3:10" s="54" customFormat="1" ht="40.5" customHeight="1">
      <c r="C45" s="57"/>
      <c r="D45" s="58"/>
      <c r="E45" s="299" t="s">
        <v>13</v>
      </c>
      <c r="F45" s="302" t="s">
        <v>16</v>
      </c>
      <c r="G45" s="303"/>
      <c r="H45" s="306" t="s">
        <v>14</v>
      </c>
      <c r="I45" s="292" t="s">
        <v>8</v>
      </c>
      <c r="J45" s="140"/>
    </row>
    <row r="46" spans="3:10" s="54" customFormat="1" ht="20.25">
      <c r="C46" s="57"/>
      <c r="D46" s="58"/>
      <c r="E46" s="300"/>
      <c r="F46" s="294">
        <f>F48+G48</f>
        <v>8348515105</v>
      </c>
      <c r="G46" s="295"/>
      <c r="H46" s="307"/>
      <c r="I46" s="305"/>
      <c r="J46" s="140"/>
    </row>
    <row r="47" spans="3:10" s="54" customFormat="1" ht="42" customHeight="1">
      <c r="C47" s="57"/>
      <c r="D47" s="59"/>
      <c r="E47" s="300"/>
      <c r="F47" s="47" t="s">
        <v>36</v>
      </c>
      <c r="G47" s="47" t="s">
        <v>35</v>
      </c>
      <c r="H47" s="308"/>
      <c r="I47" s="293"/>
      <c r="J47" s="140"/>
    </row>
    <row r="48" spans="3:10" s="54" customFormat="1" ht="21.75" customHeight="1">
      <c r="C48" s="57"/>
      <c r="D48" s="59"/>
      <c r="E48" s="301"/>
      <c r="F48" s="44">
        <f>SUM(F49:F54)</f>
        <v>295475619</v>
      </c>
      <c r="G48" s="44">
        <f>SUM(G49:G54)</f>
        <v>8053039486</v>
      </c>
      <c r="H48" s="46">
        <f>SUM(H49:H54)</f>
        <v>6569142546</v>
      </c>
      <c r="I48" s="45">
        <f>SUM(I49:I54)</f>
        <v>1779372559</v>
      </c>
      <c r="J48" s="140"/>
    </row>
    <row r="49" spans="3:10" s="54" customFormat="1" ht="19.5" outlineLevel="1">
      <c r="C49" s="60"/>
      <c r="D49" s="59"/>
      <c r="E49" s="8" t="s">
        <v>11</v>
      </c>
      <c r="F49" s="7">
        <f>'3-2021'!F6</f>
        <v>160043506</v>
      </c>
      <c r="G49" s="7">
        <f>'3-2021'!G6</f>
        <v>4426860104</v>
      </c>
      <c r="H49" s="7">
        <f>'3-2021'!H6</f>
        <v>2807531051</v>
      </c>
      <c r="I49" s="7">
        <f>'3-2021'!I6</f>
        <v>1779372559</v>
      </c>
      <c r="J49" s="140"/>
    </row>
    <row r="50" spans="3:10" s="54" customFormat="1" ht="19.5" outlineLevel="1">
      <c r="C50" s="60"/>
      <c r="D50" s="59"/>
      <c r="E50" s="8" t="s">
        <v>41</v>
      </c>
      <c r="F50" s="7">
        <f>'3-2021'!F7</f>
        <v>0</v>
      </c>
      <c r="G50" s="7">
        <f>'3-2021'!G7</f>
        <v>225994292</v>
      </c>
      <c r="H50" s="7">
        <f>'3-2021'!H7</f>
        <v>225994292</v>
      </c>
      <c r="I50" s="7">
        <f>'3-2021'!I7</f>
        <v>0</v>
      </c>
      <c r="J50" s="140"/>
    </row>
    <row r="51" spans="3:10" s="54" customFormat="1" ht="19.5" outlineLevel="1">
      <c r="C51" s="60"/>
      <c r="D51" s="59"/>
      <c r="E51" s="205" t="s">
        <v>61</v>
      </c>
      <c r="F51" s="7">
        <f>'3-2021'!F8</f>
        <v>0</v>
      </c>
      <c r="G51" s="7">
        <f>'3-2021'!G8</f>
        <v>2500000</v>
      </c>
      <c r="H51" s="7">
        <f>'3-2021'!H8</f>
        <v>2500000</v>
      </c>
      <c r="I51" s="7">
        <f>'3-2021'!I8</f>
        <v>0</v>
      </c>
      <c r="J51" s="140"/>
    </row>
    <row r="52" spans="3:10" s="54" customFormat="1" ht="58.5" outlineLevel="1">
      <c r="C52" s="60"/>
      <c r="D52" s="59"/>
      <c r="E52" s="8" t="s">
        <v>9</v>
      </c>
      <c r="F52" s="7">
        <f>'3-2021'!F9</f>
        <v>0</v>
      </c>
      <c r="G52" s="7">
        <f>'3-2021'!G9</f>
        <v>181450000</v>
      </c>
      <c r="H52" s="7">
        <f>'3-2021'!H9</f>
        <v>181450000</v>
      </c>
      <c r="I52" s="7">
        <f>'3-2021'!I9</f>
        <v>0</v>
      </c>
      <c r="J52" s="140"/>
    </row>
    <row r="53" spans="3:10" s="54" customFormat="1" ht="19.5" outlineLevel="1">
      <c r="C53" s="60"/>
      <c r="D53" s="59"/>
      <c r="E53" s="205" t="s">
        <v>60</v>
      </c>
      <c r="F53" s="7">
        <f>'3-2021'!F10</f>
        <v>0</v>
      </c>
      <c r="G53" s="7">
        <f>'3-2021'!G10</f>
        <v>3013856313</v>
      </c>
      <c r="H53" s="7">
        <f>'3-2021'!H10</f>
        <v>3013856313</v>
      </c>
      <c r="I53" s="7">
        <f>'3-2021'!I10</f>
        <v>0</v>
      </c>
      <c r="J53" s="140"/>
    </row>
    <row r="54" spans="3:10" s="54" customFormat="1" ht="19.5" outlineLevel="1">
      <c r="C54" s="60"/>
      <c r="D54" s="59"/>
      <c r="E54" s="8" t="s">
        <v>15</v>
      </c>
      <c r="F54" s="7">
        <f>'3-2021'!F11</f>
        <v>135432113</v>
      </c>
      <c r="G54" s="7">
        <f>'3-2021'!G11</f>
        <v>202378777</v>
      </c>
      <c r="H54" s="7">
        <f>'3-2021'!H11</f>
        <v>337810890</v>
      </c>
      <c r="I54" s="7">
        <f>'3-2021'!I11</f>
        <v>0</v>
      </c>
      <c r="J54" s="140"/>
    </row>
    <row r="55" spans="1:10" s="19" customFormat="1" ht="19.5">
      <c r="A55" s="29"/>
      <c r="B55" s="29"/>
      <c r="C55" s="25"/>
      <c r="D55" s="22"/>
      <c r="E55" s="22"/>
      <c r="F55" s="30"/>
      <c r="G55" s="30"/>
      <c r="H55" s="76"/>
      <c r="I55" s="28"/>
      <c r="J55" s="139"/>
    </row>
    <row r="56" spans="1:10" s="19" customFormat="1" ht="19.5">
      <c r="A56" s="29"/>
      <c r="B56" s="29"/>
      <c r="C56" s="25"/>
      <c r="D56" s="22"/>
      <c r="E56" s="22"/>
      <c r="F56" s="30"/>
      <c r="G56" s="30"/>
      <c r="H56" s="76"/>
      <c r="I56" s="28"/>
      <c r="J56" s="139"/>
    </row>
    <row r="57" spans="1:10" s="19" customFormat="1" ht="19.5">
      <c r="A57" s="29"/>
      <c r="B57" s="29"/>
      <c r="C57" s="25"/>
      <c r="D57" s="22"/>
      <c r="E57" s="22"/>
      <c r="F57" s="30"/>
      <c r="G57" s="30"/>
      <c r="H57" s="76"/>
      <c r="I57" s="28"/>
      <c r="J57" s="139"/>
    </row>
    <row r="58" spans="3:10" s="54" customFormat="1" ht="30.75" customHeight="1">
      <c r="C58" s="55"/>
      <c r="D58" s="56"/>
      <c r="E58" s="296" t="s">
        <v>1</v>
      </c>
      <c r="F58" s="297"/>
      <c r="G58" s="297"/>
      <c r="H58" s="297"/>
      <c r="I58" s="298"/>
      <c r="J58" s="140"/>
    </row>
    <row r="59" spans="3:10" s="54" customFormat="1" ht="40.5" customHeight="1">
      <c r="C59" s="57"/>
      <c r="D59" s="58"/>
      <c r="E59" s="299" t="s">
        <v>13</v>
      </c>
      <c r="F59" s="302" t="s">
        <v>16</v>
      </c>
      <c r="G59" s="303"/>
      <c r="H59" s="306" t="s">
        <v>14</v>
      </c>
      <c r="I59" s="292" t="s">
        <v>8</v>
      </c>
      <c r="J59" s="140"/>
    </row>
    <row r="60" spans="3:10" s="54" customFormat="1" ht="20.25">
      <c r="C60" s="57"/>
      <c r="D60" s="58"/>
      <c r="E60" s="300"/>
      <c r="F60" s="294">
        <f>F62+G62</f>
        <v>1823506274</v>
      </c>
      <c r="G60" s="295"/>
      <c r="H60" s="307"/>
      <c r="I60" s="305"/>
      <c r="J60" s="140"/>
    </row>
    <row r="61" spans="3:10" s="54" customFormat="1" ht="42" customHeight="1">
      <c r="C61" s="57"/>
      <c r="D61" s="59"/>
      <c r="E61" s="300"/>
      <c r="F61" s="47" t="s">
        <v>37</v>
      </c>
      <c r="G61" s="47" t="s">
        <v>38</v>
      </c>
      <c r="H61" s="308"/>
      <c r="I61" s="293"/>
      <c r="J61" s="140"/>
    </row>
    <row r="62" spans="3:10" s="54" customFormat="1" ht="21.75" customHeight="1">
      <c r="C62" s="57"/>
      <c r="D62" s="59"/>
      <c r="E62" s="301"/>
      <c r="F62" s="44">
        <f>SUM(F63:F68)</f>
        <v>44133715</v>
      </c>
      <c r="G62" s="44">
        <f>SUM(G63:G68)</f>
        <v>1779372559</v>
      </c>
      <c r="H62" s="46">
        <f>SUM(H63:H68)</f>
        <v>101320377</v>
      </c>
      <c r="I62" s="45">
        <f>SUM(I63:I68)</f>
        <v>1722185897</v>
      </c>
      <c r="J62" s="140"/>
    </row>
    <row r="63" spans="3:10" s="54" customFormat="1" ht="19.5" outlineLevel="1">
      <c r="C63" s="60"/>
      <c r="D63" s="59"/>
      <c r="E63" s="8" t="s">
        <v>11</v>
      </c>
      <c r="F63" s="7">
        <f>'4-2021'!F6</f>
        <v>44070899</v>
      </c>
      <c r="G63" s="7">
        <f>'4-2021'!G6</f>
        <v>1779372559</v>
      </c>
      <c r="H63" s="7">
        <f>'4-2021'!H6</f>
        <v>101320377</v>
      </c>
      <c r="I63" s="7">
        <f>'4-2021'!I6</f>
        <v>1722123081</v>
      </c>
      <c r="J63" s="140"/>
    </row>
    <row r="64" spans="3:10" s="54" customFormat="1" ht="19.5" outlineLevel="1">
      <c r="C64" s="60"/>
      <c r="D64" s="59"/>
      <c r="E64" s="8" t="s">
        <v>41</v>
      </c>
      <c r="F64" s="7">
        <f>'4-2021'!F7</f>
        <v>0</v>
      </c>
      <c r="G64" s="7">
        <f>'4-2021'!G7</f>
        <v>0</v>
      </c>
      <c r="H64" s="7">
        <f>'4-2021'!H7</f>
        <v>0</v>
      </c>
      <c r="I64" s="7">
        <f>'4-2021'!I7</f>
        <v>0</v>
      </c>
      <c r="J64" s="140"/>
    </row>
    <row r="65" spans="3:10" s="54" customFormat="1" ht="19.5" outlineLevel="1">
      <c r="C65" s="60"/>
      <c r="D65" s="59"/>
      <c r="E65" s="205" t="s">
        <v>61</v>
      </c>
      <c r="F65" s="7">
        <f>'4-2021'!F8</f>
        <v>0</v>
      </c>
      <c r="G65" s="7">
        <f>'4-2021'!G8</f>
        <v>0</v>
      </c>
      <c r="H65" s="7">
        <f>'4-2021'!H8</f>
        <v>0</v>
      </c>
      <c r="I65" s="7">
        <f>'4-2021'!I8</f>
        <v>0</v>
      </c>
      <c r="J65" s="140"/>
    </row>
    <row r="66" spans="3:10" s="54" customFormat="1" ht="58.5" outlineLevel="1">
      <c r="C66" s="60"/>
      <c r="D66" s="59"/>
      <c r="E66" s="8" t="s">
        <v>9</v>
      </c>
      <c r="F66" s="7">
        <f>'4-2021'!F9</f>
        <v>0</v>
      </c>
      <c r="G66" s="7">
        <f>'4-2021'!G9</f>
        <v>0</v>
      </c>
      <c r="H66" s="7">
        <f>'4-2021'!H9</f>
        <v>0</v>
      </c>
      <c r="I66" s="7">
        <f>'4-2021'!I9</f>
        <v>0</v>
      </c>
      <c r="J66" s="140"/>
    </row>
    <row r="67" spans="3:10" s="54" customFormat="1" ht="19.5" outlineLevel="1">
      <c r="C67" s="60"/>
      <c r="D67" s="59"/>
      <c r="E67" s="205" t="s">
        <v>60</v>
      </c>
      <c r="F67" s="7"/>
      <c r="G67" s="7">
        <f>'4-2021'!G10</f>
        <v>0</v>
      </c>
      <c r="H67" s="7">
        <f>'4-2021'!H10</f>
        <v>0</v>
      </c>
      <c r="I67" s="7">
        <f>'4-2021'!I10</f>
        <v>0</v>
      </c>
      <c r="J67" s="140"/>
    </row>
    <row r="68" spans="3:10" s="54" customFormat="1" ht="19.5" outlineLevel="1">
      <c r="C68" s="60"/>
      <c r="D68" s="59"/>
      <c r="E68" s="8" t="s">
        <v>15</v>
      </c>
      <c r="F68" s="7">
        <f>'4-2021'!F11</f>
        <v>62816</v>
      </c>
      <c r="G68" s="7">
        <f>'4-2021'!G11</f>
        <v>0</v>
      </c>
      <c r="H68" s="7">
        <f>'4-2021'!H11</f>
        <v>0</v>
      </c>
      <c r="I68" s="7">
        <f>'4-2021'!I11</f>
        <v>62816</v>
      </c>
      <c r="J68" s="140"/>
    </row>
    <row r="69" spans="1:10" s="19" customFormat="1" ht="19.5">
      <c r="A69" s="29"/>
      <c r="B69" s="29"/>
      <c r="C69" s="25"/>
      <c r="D69" s="22"/>
      <c r="E69" s="22"/>
      <c r="F69" s="30"/>
      <c r="G69" s="30"/>
      <c r="H69" s="76"/>
      <c r="I69" s="28"/>
      <c r="J69" s="139"/>
    </row>
    <row r="70" spans="1:10" s="19" customFormat="1" ht="19.5">
      <c r="A70" s="29"/>
      <c r="B70" s="29"/>
      <c r="C70" s="25"/>
      <c r="D70" s="22"/>
      <c r="E70" s="22"/>
      <c r="F70" s="30"/>
      <c r="G70" s="30"/>
      <c r="H70" s="76"/>
      <c r="I70" s="28"/>
      <c r="J70" s="139"/>
    </row>
    <row r="71" spans="1:10" s="19" customFormat="1" ht="19.5">
      <c r="A71" s="29"/>
      <c r="B71" s="29"/>
      <c r="C71" s="25"/>
      <c r="D71" s="22"/>
      <c r="E71" s="22"/>
      <c r="F71" s="30"/>
      <c r="G71" s="30"/>
      <c r="H71" s="76"/>
      <c r="I71" s="28"/>
      <c r="J71" s="139"/>
    </row>
    <row r="72" spans="3:10" s="54" customFormat="1" ht="30.75" customHeight="1">
      <c r="C72" s="55"/>
      <c r="D72" s="56"/>
      <c r="E72" s="296" t="s">
        <v>1</v>
      </c>
      <c r="F72" s="297"/>
      <c r="G72" s="297"/>
      <c r="H72" s="297"/>
      <c r="I72" s="298"/>
      <c r="J72" s="140"/>
    </row>
    <row r="73" spans="3:10" s="54" customFormat="1" ht="40.5" customHeight="1">
      <c r="C73" s="57"/>
      <c r="D73" s="58"/>
      <c r="E73" s="299" t="s">
        <v>13</v>
      </c>
      <c r="F73" s="302" t="s">
        <v>16</v>
      </c>
      <c r="G73" s="303"/>
      <c r="H73" s="306" t="s">
        <v>14</v>
      </c>
      <c r="I73" s="292" t="s">
        <v>8</v>
      </c>
      <c r="J73" s="140"/>
    </row>
    <row r="74" spans="3:10" s="54" customFormat="1" ht="20.25">
      <c r="C74" s="57"/>
      <c r="D74" s="58"/>
      <c r="E74" s="300"/>
      <c r="F74" s="294">
        <f>F76+G76</f>
        <v>1791475417</v>
      </c>
      <c r="G74" s="295"/>
      <c r="H74" s="307"/>
      <c r="I74" s="305"/>
      <c r="J74" s="140"/>
    </row>
    <row r="75" spans="3:10" s="54" customFormat="1" ht="42" customHeight="1">
      <c r="C75" s="57"/>
      <c r="D75" s="59"/>
      <c r="E75" s="300"/>
      <c r="F75" s="47" t="s">
        <v>39</v>
      </c>
      <c r="G75" s="47" t="s">
        <v>40</v>
      </c>
      <c r="H75" s="308"/>
      <c r="I75" s="293"/>
      <c r="J75" s="140"/>
    </row>
    <row r="76" spans="3:10" s="54" customFormat="1" ht="21.75" customHeight="1">
      <c r="C76" s="57"/>
      <c r="D76" s="59"/>
      <c r="E76" s="301"/>
      <c r="F76" s="44">
        <f>SUM(F77:F82)</f>
        <v>69289520</v>
      </c>
      <c r="G76" s="44">
        <f>SUM(G77:G82)</f>
        <v>1722185897</v>
      </c>
      <c r="H76" s="46">
        <f>SUM(H77:H82)</f>
        <v>1256799250</v>
      </c>
      <c r="I76" s="45">
        <f>SUM(I77:I82)</f>
        <v>534676167</v>
      </c>
      <c r="J76" s="140"/>
    </row>
    <row r="77" spans="3:10" s="54" customFormat="1" ht="19.5" outlineLevel="1">
      <c r="C77" s="60"/>
      <c r="D77" s="59"/>
      <c r="E77" s="8" t="s">
        <v>11</v>
      </c>
      <c r="F77" s="7">
        <f>'5-2021'!F6</f>
        <v>30931929</v>
      </c>
      <c r="G77" s="7">
        <f>'5-2021'!G6</f>
        <v>1722123081</v>
      </c>
      <c r="H77" s="7">
        <f>'5-2021'!H6</f>
        <v>1256680450</v>
      </c>
      <c r="I77" s="7">
        <f>'5-2021'!I6</f>
        <v>496374560</v>
      </c>
      <c r="J77" s="140"/>
    </row>
    <row r="78" spans="3:10" s="54" customFormat="1" ht="19.5" outlineLevel="1">
      <c r="C78" s="60"/>
      <c r="D78" s="59"/>
      <c r="E78" s="8" t="s">
        <v>41</v>
      </c>
      <c r="F78" s="7">
        <f>'5-2021'!F7</f>
        <v>22770000</v>
      </c>
      <c r="G78" s="7">
        <f>'5-2021'!G7</f>
        <v>0</v>
      </c>
      <c r="H78" s="7">
        <f>'5-2021'!H7</f>
        <v>0</v>
      </c>
      <c r="I78" s="7">
        <f>'5-2021'!I7</f>
        <v>22770000</v>
      </c>
      <c r="J78" s="140"/>
    </row>
    <row r="79" spans="3:10" s="54" customFormat="1" ht="19.5" outlineLevel="1">
      <c r="C79" s="60"/>
      <c r="D79" s="59"/>
      <c r="E79" s="205" t="s">
        <v>61</v>
      </c>
      <c r="F79" s="7">
        <f>'5-2021'!F8</f>
        <v>0</v>
      </c>
      <c r="G79" s="7">
        <f>'5-2021'!G8</f>
        <v>0</v>
      </c>
      <c r="H79" s="7">
        <f>'5-2021'!H8</f>
        <v>0</v>
      </c>
      <c r="I79" s="7">
        <f>'5-2021'!I8</f>
        <v>0</v>
      </c>
      <c r="J79" s="140"/>
    </row>
    <row r="80" spans="3:10" s="54" customFormat="1" ht="58.5" outlineLevel="1">
      <c r="C80" s="60"/>
      <c r="D80" s="59"/>
      <c r="E80" s="8" t="s">
        <v>9</v>
      </c>
      <c r="F80" s="7">
        <f>'5-2021'!F9</f>
        <v>0</v>
      </c>
      <c r="G80" s="7">
        <f>'5-2021'!G9</f>
        <v>0</v>
      </c>
      <c r="H80" s="7">
        <f>'5-2021'!H9</f>
        <v>0</v>
      </c>
      <c r="I80" s="7">
        <f>'5-2021'!I9</f>
        <v>0</v>
      </c>
      <c r="J80" s="140"/>
    </row>
    <row r="81" spans="3:10" s="54" customFormat="1" ht="19.5" outlineLevel="1">
      <c r="C81" s="60"/>
      <c r="D81" s="59"/>
      <c r="E81" s="205" t="s">
        <v>60</v>
      </c>
      <c r="F81" s="7">
        <f>'5-2021'!F10</f>
        <v>0</v>
      </c>
      <c r="G81" s="7">
        <f>'5-2021'!G10</f>
        <v>0</v>
      </c>
      <c r="H81" s="7">
        <f>'5-2021'!H10</f>
        <v>0</v>
      </c>
      <c r="I81" s="7">
        <f>'5-2021'!I10</f>
        <v>0</v>
      </c>
      <c r="J81" s="140"/>
    </row>
    <row r="82" spans="3:10" s="54" customFormat="1" ht="19.5" outlineLevel="1">
      <c r="C82" s="60"/>
      <c r="D82" s="59"/>
      <c r="E82" s="8" t="s">
        <v>15</v>
      </c>
      <c r="F82" s="7">
        <f>'5-2021'!F11</f>
        <v>15587591</v>
      </c>
      <c r="G82" s="7">
        <f>'5-2021'!G11</f>
        <v>62816</v>
      </c>
      <c r="H82" s="7">
        <f>'5-2021'!H11</f>
        <v>118800</v>
      </c>
      <c r="I82" s="7">
        <f>'5-2021'!I11</f>
        <v>15531607</v>
      </c>
      <c r="J82" s="140"/>
    </row>
    <row r="83" spans="1:10" s="19" customFormat="1" ht="19.5">
      <c r="A83" s="29"/>
      <c r="B83" s="29"/>
      <c r="C83" s="25"/>
      <c r="D83" s="22"/>
      <c r="E83" s="22"/>
      <c r="F83" s="30"/>
      <c r="G83" s="30"/>
      <c r="H83" s="76"/>
      <c r="I83" s="28"/>
      <c r="J83" s="139"/>
    </row>
    <row r="84" spans="1:10" s="19" customFormat="1" ht="19.5">
      <c r="A84" s="29"/>
      <c r="B84" s="29"/>
      <c r="C84" s="25"/>
      <c r="D84" s="22"/>
      <c r="E84" s="22"/>
      <c r="F84" s="30"/>
      <c r="G84" s="30"/>
      <c r="H84" s="76"/>
      <c r="I84" s="28"/>
      <c r="J84" s="139"/>
    </row>
    <row r="85" spans="1:10" s="19" customFormat="1" ht="19.5">
      <c r="A85" s="29"/>
      <c r="B85" s="29"/>
      <c r="C85" s="25"/>
      <c r="D85" s="22"/>
      <c r="E85" s="296" t="s">
        <v>1</v>
      </c>
      <c r="F85" s="297"/>
      <c r="G85" s="297"/>
      <c r="H85" s="297"/>
      <c r="I85" s="298"/>
      <c r="J85" s="139"/>
    </row>
    <row r="86" spans="1:10" s="19" customFormat="1" ht="19.5">
      <c r="A86" s="29"/>
      <c r="B86" s="29"/>
      <c r="C86" s="25"/>
      <c r="D86" s="22"/>
      <c r="E86" s="299" t="s">
        <v>13</v>
      </c>
      <c r="F86" s="302" t="s">
        <v>16</v>
      </c>
      <c r="G86" s="303"/>
      <c r="H86" s="306" t="s">
        <v>14</v>
      </c>
      <c r="I86" s="292" t="s">
        <v>8</v>
      </c>
      <c r="J86" s="139"/>
    </row>
    <row r="87" spans="1:10" s="19" customFormat="1" ht="19.5">
      <c r="A87" s="29"/>
      <c r="B87" s="29"/>
      <c r="C87" s="25"/>
      <c r="D87" s="22"/>
      <c r="E87" s="300"/>
      <c r="F87" s="294">
        <f>F89+G89</f>
        <v>538650998</v>
      </c>
      <c r="G87" s="295"/>
      <c r="H87" s="307"/>
      <c r="I87" s="305"/>
      <c r="J87" s="139"/>
    </row>
    <row r="88" spans="2:10" s="13" customFormat="1" ht="19.5">
      <c r="B88" s="29"/>
      <c r="C88" s="25"/>
      <c r="D88" s="22"/>
      <c r="E88" s="300"/>
      <c r="F88" s="47" t="s">
        <v>26</v>
      </c>
      <c r="G88" s="47" t="s">
        <v>23</v>
      </c>
      <c r="H88" s="308"/>
      <c r="I88" s="293"/>
      <c r="J88" s="141"/>
    </row>
    <row r="89" spans="1:10" s="19" customFormat="1" ht="19.5">
      <c r="A89" s="29"/>
      <c r="B89" s="29"/>
      <c r="C89" s="25"/>
      <c r="D89" s="22"/>
      <c r="E89" s="301"/>
      <c r="F89" s="44">
        <f>SUM(F90:F95)</f>
        <v>3974831</v>
      </c>
      <c r="G89" s="44">
        <f>SUM(G90:G95)</f>
        <v>534676167</v>
      </c>
      <c r="H89" s="46">
        <f>SUM(H90:H95)</f>
        <v>538650998</v>
      </c>
      <c r="I89" s="45">
        <f>SUM(I90:I95)</f>
        <v>0</v>
      </c>
      <c r="J89" s="139"/>
    </row>
    <row r="90" spans="1:10" s="19" customFormat="1" ht="19.5">
      <c r="A90" s="29"/>
      <c r="B90" s="29"/>
      <c r="C90" s="25"/>
      <c r="D90" s="22"/>
      <c r="E90" s="205" t="s">
        <v>11</v>
      </c>
      <c r="F90" s="7">
        <f>'6-2021'!F6</f>
        <v>3940693</v>
      </c>
      <c r="G90" s="7">
        <f>'6-2021'!G6</f>
        <v>496374560</v>
      </c>
      <c r="H90" s="7">
        <f>'6-2021'!H6</f>
        <v>500315253</v>
      </c>
      <c r="I90" s="7">
        <f aca="true" t="shared" si="3" ref="I90:I95">(F90+G90)-H90</f>
        <v>0</v>
      </c>
      <c r="J90" s="139"/>
    </row>
    <row r="91" spans="1:10" s="19" customFormat="1" ht="19.5">
      <c r="A91" s="29"/>
      <c r="B91" s="29"/>
      <c r="C91" s="25"/>
      <c r="D91" s="22"/>
      <c r="E91" s="205" t="s">
        <v>41</v>
      </c>
      <c r="F91" s="7">
        <f>'6-2021'!F7</f>
        <v>0</v>
      </c>
      <c r="G91" s="7">
        <f>'6-2021'!G7</f>
        <v>22770000</v>
      </c>
      <c r="H91" s="7">
        <f>'6-2021'!H7</f>
        <v>22770000</v>
      </c>
      <c r="I91" s="7">
        <f t="shared" si="3"/>
        <v>0</v>
      </c>
      <c r="J91" s="139"/>
    </row>
    <row r="92" spans="2:10" s="13" customFormat="1" ht="19.5">
      <c r="B92" s="29"/>
      <c r="C92" s="25"/>
      <c r="D92" s="31"/>
      <c r="E92" s="205" t="s">
        <v>61</v>
      </c>
      <c r="F92" s="7">
        <f>'6-2021'!F8</f>
        <v>0</v>
      </c>
      <c r="G92" s="7">
        <f>'6-2021'!G8</f>
        <v>0</v>
      </c>
      <c r="H92" s="7">
        <f>'6-2021'!H8</f>
        <v>0</v>
      </c>
      <c r="I92" s="7">
        <f t="shared" si="3"/>
        <v>0</v>
      </c>
      <c r="J92" s="141"/>
    </row>
    <row r="93" spans="1:10" s="19" customFormat="1" ht="58.5">
      <c r="A93" s="29"/>
      <c r="B93" s="29"/>
      <c r="C93" s="25"/>
      <c r="D93" s="22"/>
      <c r="E93" s="205" t="s">
        <v>9</v>
      </c>
      <c r="F93" s="7">
        <f>'6-2021'!F9</f>
        <v>0</v>
      </c>
      <c r="G93" s="7">
        <f>'6-2021'!G9</f>
        <v>0</v>
      </c>
      <c r="H93" s="7">
        <f>'6-2021'!H9</f>
        <v>0</v>
      </c>
      <c r="I93" s="7">
        <f t="shared" si="3"/>
        <v>0</v>
      </c>
      <c r="J93" s="139"/>
    </row>
    <row r="94" spans="1:10" s="19" customFormat="1" ht="19.5">
      <c r="A94" s="29"/>
      <c r="B94" s="29"/>
      <c r="C94" s="25"/>
      <c r="D94" s="22"/>
      <c r="E94" s="205" t="s">
        <v>60</v>
      </c>
      <c r="F94" s="7">
        <f>'6-2021'!F10</f>
        <v>0</v>
      </c>
      <c r="G94" s="7">
        <f>'6-2021'!G10</f>
        <v>0</v>
      </c>
      <c r="H94" s="7">
        <f>'6-2021'!H10</f>
        <v>0</v>
      </c>
      <c r="I94" s="7">
        <f t="shared" si="3"/>
        <v>0</v>
      </c>
      <c r="J94" s="139"/>
    </row>
    <row r="95" spans="1:10" s="19" customFormat="1" ht="19.5">
      <c r="A95" s="29"/>
      <c r="B95" s="29"/>
      <c r="C95" s="25"/>
      <c r="D95" s="22"/>
      <c r="E95" s="205" t="s">
        <v>15</v>
      </c>
      <c r="F95" s="7">
        <f>'6-2021'!F11</f>
        <v>34138</v>
      </c>
      <c r="G95" s="7">
        <f>'6-2021'!G11</f>
        <v>15531607</v>
      </c>
      <c r="H95" s="7">
        <f>'6-2021'!H11</f>
        <v>15565745</v>
      </c>
      <c r="I95" s="7">
        <f t="shared" si="3"/>
        <v>0</v>
      </c>
      <c r="J95" s="139"/>
    </row>
    <row r="96" spans="1:10" s="19" customFormat="1" ht="19.5">
      <c r="A96" s="29"/>
      <c r="B96" s="29"/>
      <c r="C96" s="25"/>
      <c r="D96" s="22"/>
      <c r="E96" s="22"/>
      <c r="F96" s="30"/>
      <c r="G96" s="30"/>
      <c r="H96" s="76"/>
      <c r="I96" s="28"/>
      <c r="J96" s="139"/>
    </row>
    <row r="97" spans="1:10" s="23" customFormat="1" ht="19.5">
      <c r="A97" s="32"/>
      <c r="B97" s="29"/>
      <c r="C97" s="25"/>
      <c r="D97" s="31"/>
      <c r="E97" s="31"/>
      <c r="F97" s="33"/>
      <c r="G97" s="33"/>
      <c r="H97" s="77"/>
      <c r="I97" s="28"/>
      <c r="J97" s="142"/>
    </row>
    <row r="98" spans="5:9" ht="19.5">
      <c r="E98" s="296" t="s">
        <v>1</v>
      </c>
      <c r="F98" s="297"/>
      <c r="G98" s="297"/>
      <c r="H98" s="297"/>
      <c r="I98" s="298"/>
    </row>
    <row r="99" spans="5:9" ht="19.5">
      <c r="E99" s="299" t="s">
        <v>13</v>
      </c>
      <c r="F99" s="302" t="s">
        <v>16</v>
      </c>
      <c r="G99" s="303"/>
      <c r="H99" s="306" t="s">
        <v>14</v>
      </c>
      <c r="I99" s="292" t="s">
        <v>8</v>
      </c>
    </row>
    <row r="100" spans="5:9" ht="19.5">
      <c r="E100" s="300"/>
      <c r="F100" s="294">
        <f>F102+G102</f>
        <v>5262526</v>
      </c>
      <c r="G100" s="295"/>
      <c r="H100" s="307"/>
      <c r="I100" s="305"/>
    </row>
    <row r="101" spans="5:9" ht="19.5">
      <c r="E101" s="300"/>
      <c r="F101" s="47" t="s">
        <v>25</v>
      </c>
      <c r="G101" s="47" t="s">
        <v>22</v>
      </c>
      <c r="H101" s="308"/>
      <c r="I101" s="293"/>
    </row>
    <row r="102" spans="5:9" ht="19.5">
      <c r="E102" s="301"/>
      <c r="F102" s="44">
        <f>SUM(F103:F108)</f>
        <v>5262526</v>
      </c>
      <c r="G102" s="44">
        <f>SUM(G103:G108)</f>
        <v>0</v>
      </c>
      <c r="H102" s="46">
        <f>SUM(H103:H108)</f>
        <v>3960000</v>
      </c>
      <c r="I102" s="45">
        <f>SUM(I103:I108)</f>
        <v>1302526</v>
      </c>
    </row>
    <row r="103" spans="5:9" ht="19.5">
      <c r="E103" s="205" t="s">
        <v>11</v>
      </c>
      <c r="F103" s="7">
        <f>'7-2021'!F6</f>
        <v>5260000</v>
      </c>
      <c r="G103" s="7">
        <f>'7-2021'!G6</f>
        <v>0</v>
      </c>
      <c r="H103" s="7">
        <f>'7-2021'!H6</f>
        <v>3960000</v>
      </c>
      <c r="I103" s="7">
        <f aca="true" t="shared" si="4" ref="I103:I108">(F103+G103)-H103</f>
        <v>1300000</v>
      </c>
    </row>
    <row r="104" spans="5:9" ht="19.5">
      <c r="E104" s="205" t="s">
        <v>41</v>
      </c>
      <c r="F104" s="7">
        <f>'7-2021'!F7</f>
        <v>0</v>
      </c>
      <c r="G104" s="7">
        <f>'7-2021'!G7</f>
        <v>0</v>
      </c>
      <c r="H104" s="7">
        <f>'7-2021'!H7</f>
        <v>0</v>
      </c>
      <c r="I104" s="7">
        <f t="shared" si="4"/>
        <v>0</v>
      </c>
    </row>
    <row r="105" spans="5:9" ht="19.5">
      <c r="E105" s="205" t="s">
        <v>61</v>
      </c>
      <c r="F105" s="7">
        <f>'7-2021'!F8</f>
        <v>0</v>
      </c>
      <c r="G105" s="7">
        <f>'7-2021'!G8</f>
        <v>0</v>
      </c>
      <c r="H105" s="7">
        <f>'7-2021'!H8</f>
        <v>0</v>
      </c>
      <c r="I105" s="7">
        <f t="shared" si="4"/>
        <v>0</v>
      </c>
    </row>
    <row r="106" spans="5:9" ht="58.5">
      <c r="E106" s="205" t="s">
        <v>9</v>
      </c>
      <c r="F106" s="7">
        <f>'7-2021'!F9</f>
        <v>0</v>
      </c>
      <c r="G106" s="7">
        <f>'7-2021'!G9</f>
        <v>0</v>
      </c>
      <c r="H106" s="7">
        <f>'7-2021'!H9</f>
        <v>0</v>
      </c>
      <c r="I106" s="7">
        <f t="shared" si="4"/>
        <v>0</v>
      </c>
    </row>
    <row r="107" spans="5:9" ht="19.5">
      <c r="E107" s="205" t="s">
        <v>60</v>
      </c>
      <c r="F107" s="7">
        <f>'7-2021'!F10</f>
        <v>0</v>
      </c>
      <c r="G107" s="7">
        <f>'7-2021'!G10</f>
        <v>0</v>
      </c>
      <c r="H107" s="7">
        <f>'7-2021'!H10</f>
        <v>0</v>
      </c>
      <c r="I107" s="7">
        <f t="shared" si="4"/>
        <v>0</v>
      </c>
    </row>
    <row r="108" spans="5:9" ht="19.5">
      <c r="E108" s="205" t="s">
        <v>15</v>
      </c>
      <c r="F108" s="7">
        <f>'7-2021'!F11</f>
        <v>2526</v>
      </c>
      <c r="G108" s="7">
        <f>'7-2021'!G11</f>
        <v>0</v>
      </c>
      <c r="H108" s="7">
        <f>'7-2021'!H11</f>
        <v>0</v>
      </c>
      <c r="I108" s="7">
        <f t="shared" si="4"/>
        <v>2526</v>
      </c>
    </row>
    <row r="112" spans="5:9" ht="19.5">
      <c r="E112" s="296" t="s">
        <v>1</v>
      </c>
      <c r="F112" s="297"/>
      <c r="G112" s="297"/>
      <c r="H112" s="297"/>
      <c r="I112" s="298"/>
    </row>
    <row r="113" spans="5:9" ht="19.5">
      <c r="E113" s="299" t="s">
        <v>13</v>
      </c>
      <c r="F113" s="302" t="s">
        <v>16</v>
      </c>
      <c r="G113" s="303"/>
      <c r="H113" s="306" t="s">
        <v>14</v>
      </c>
      <c r="I113" s="292" t="s">
        <v>8</v>
      </c>
    </row>
    <row r="114" spans="5:9" ht="19.5">
      <c r="E114" s="300"/>
      <c r="F114" s="294">
        <f>F116+G116</f>
        <v>2022583</v>
      </c>
      <c r="G114" s="295"/>
      <c r="H114" s="307"/>
      <c r="I114" s="305"/>
    </row>
    <row r="115" spans="5:9" ht="19.5">
      <c r="E115" s="300"/>
      <c r="F115" s="47" t="s">
        <v>24</v>
      </c>
      <c r="G115" s="47" t="s">
        <v>21</v>
      </c>
      <c r="H115" s="308"/>
      <c r="I115" s="293"/>
    </row>
    <row r="116" spans="5:9" ht="19.5">
      <c r="E116" s="301"/>
      <c r="F116" s="44">
        <f>SUM(F117:F122)</f>
        <v>720057</v>
      </c>
      <c r="G116" s="44">
        <f>SUM(G117:G122)</f>
        <v>1302526</v>
      </c>
      <c r="H116" s="46">
        <f>SUM(H117:H122)</f>
        <v>1500000</v>
      </c>
      <c r="I116" s="45">
        <f>SUM(I117:I122)</f>
        <v>522583</v>
      </c>
    </row>
    <row r="117" spans="5:9" ht="19.5">
      <c r="E117" s="205" t="s">
        <v>11</v>
      </c>
      <c r="F117" s="7">
        <f>'8-2021'!F6</f>
        <v>720000</v>
      </c>
      <c r="G117" s="7">
        <f>'8-2021'!G6</f>
        <v>1300000</v>
      </c>
      <c r="H117" s="7">
        <f>'8-2021'!H6</f>
        <v>1500000</v>
      </c>
      <c r="I117" s="7">
        <f aca="true" t="shared" si="5" ref="I117:I122">(F117+G117)-H117</f>
        <v>520000</v>
      </c>
    </row>
    <row r="118" spans="5:9" ht="19.5">
      <c r="E118" s="205" t="s">
        <v>41</v>
      </c>
      <c r="F118" s="7">
        <f>'8-2021'!F7</f>
        <v>0</v>
      </c>
      <c r="G118" s="7">
        <f>'8-2021'!G7</f>
        <v>0</v>
      </c>
      <c r="H118" s="7">
        <f>'8-2021'!H7</f>
        <v>0</v>
      </c>
      <c r="I118" s="7">
        <f t="shared" si="5"/>
        <v>0</v>
      </c>
    </row>
    <row r="119" spans="5:9" ht="19.5">
      <c r="E119" s="205" t="s">
        <v>61</v>
      </c>
      <c r="F119" s="7">
        <f>'8-2021'!F8</f>
        <v>0</v>
      </c>
      <c r="G119" s="7">
        <f>'8-2021'!G8</f>
        <v>0</v>
      </c>
      <c r="H119" s="7">
        <f>'8-2021'!H8</f>
        <v>0</v>
      </c>
      <c r="I119" s="7">
        <f t="shared" si="5"/>
        <v>0</v>
      </c>
    </row>
    <row r="120" spans="5:9" ht="58.5">
      <c r="E120" s="205" t="s">
        <v>9</v>
      </c>
      <c r="F120" s="7">
        <f>'8-2021'!F9</f>
        <v>0</v>
      </c>
      <c r="G120" s="7">
        <f>'8-2021'!G9</f>
        <v>0</v>
      </c>
      <c r="H120" s="7">
        <f>'8-2021'!H9</f>
        <v>0</v>
      </c>
      <c r="I120" s="7">
        <f t="shared" si="5"/>
        <v>0</v>
      </c>
    </row>
    <row r="121" spans="5:9" ht="19.5">
      <c r="E121" s="205" t="s">
        <v>60</v>
      </c>
      <c r="F121" s="7">
        <f>'8-2021'!F10</f>
        <v>0</v>
      </c>
      <c r="G121" s="7">
        <f>'8-2021'!G10</f>
        <v>0</v>
      </c>
      <c r="H121" s="7">
        <f>'8-2021'!H10</f>
        <v>0</v>
      </c>
      <c r="I121" s="7">
        <f t="shared" si="5"/>
        <v>0</v>
      </c>
    </row>
    <row r="122" spans="5:9" ht="19.5">
      <c r="E122" s="205" t="s">
        <v>15</v>
      </c>
      <c r="F122" s="7">
        <f>'8-2021'!F11</f>
        <v>57</v>
      </c>
      <c r="G122" s="7">
        <f>'8-2021'!G11</f>
        <v>2526</v>
      </c>
      <c r="H122" s="7">
        <f>'8-2021'!H11</f>
        <v>0</v>
      </c>
      <c r="I122" s="7">
        <f t="shared" si="5"/>
        <v>2583</v>
      </c>
    </row>
    <row r="125" spans="5:9" ht="19.5">
      <c r="E125" s="296" t="s">
        <v>1</v>
      </c>
      <c r="F125" s="297"/>
      <c r="G125" s="297"/>
      <c r="H125" s="297"/>
      <c r="I125" s="298"/>
    </row>
    <row r="126" spans="5:9" ht="19.5">
      <c r="E126" s="299" t="s">
        <v>13</v>
      </c>
      <c r="F126" s="302" t="s">
        <v>16</v>
      </c>
      <c r="G126" s="303"/>
      <c r="H126" s="306" t="s">
        <v>14</v>
      </c>
      <c r="I126" s="292" t="s">
        <v>8</v>
      </c>
    </row>
    <row r="127" spans="5:9" ht="19.5">
      <c r="E127" s="300"/>
      <c r="F127" s="294">
        <f>F129+G129</f>
        <v>1122633</v>
      </c>
      <c r="G127" s="295"/>
      <c r="H127" s="307"/>
      <c r="I127" s="305"/>
    </row>
    <row r="128" spans="5:9" ht="19.5">
      <c r="E128" s="300"/>
      <c r="F128" s="47" t="s">
        <v>27</v>
      </c>
      <c r="G128" s="47" t="s">
        <v>20</v>
      </c>
      <c r="H128" s="308"/>
      <c r="I128" s="293"/>
    </row>
    <row r="129" spans="5:9" ht="19.5">
      <c r="E129" s="301"/>
      <c r="F129" s="44">
        <f>SUM(F130:F135)</f>
        <v>600050</v>
      </c>
      <c r="G129" s="44">
        <f>SUM(G130:G135)</f>
        <v>522583</v>
      </c>
      <c r="H129" s="46">
        <f>SUM(H130:H135)</f>
        <v>600000</v>
      </c>
      <c r="I129" s="45">
        <f>SUM(I130:I135)</f>
        <v>522633</v>
      </c>
    </row>
    <row r="130" spans="5:9" ht="19.5">
      <c r="E130" s="205" t="s">
        <v>11</v>
      </c>
      <c r="F130" s="7">
        <f>'9-2021'!F6</f>
        <v>600000</v>
      </c>
      <c r="G130" s="7">
        <f>'9-2021'!G6</f>
        <v>520000</v>
      </c>
      <c r="H130" s="7">
        <f>'9-2021'!H6</f>
        <v>600000</v>
      </c>
      <c r="I130" s="7">
        <f aca="true" t="shared" si="6" ref="I130:I135">(F130+G130)-H130</f>
        <v>520000</v>
      </c>
    </row>
    <row r="131" spans="5:9" ht="19.5">
      <c r="E131" s="205" t="s">
        <v>41</v>
      </c>
      <c r="F131" s="7">
        <f>'9-2021'!F7</f>
        <v>0</v>
      </c>
      <c r="G131" s="7">
        <f>'9-2021'!G7</f>
        <v>0</v>
      </c>
      <c r="H131" s="7">
        <f>'9-2021'!H7</f>
        <v>0</v>
      </c>
      <c r="I131" s="7">
        <f t="shared" si="6"/>
        <v>0</v>
      </c>
    </row>
    <row r="132" spans="5:9" ht="19.5">
      <c r="E132" s="205" t="s">
        <v>61</v>
      </c>
      <c r="F132" s="7">
        <f>'9-2021'!F8</f>
        <v>0</v>
      </c>
      <c r="G132" s="7">
        <f>'9-2021'!G8</f>
        <v>0</v>
      </c>
      <c r="H132" s="7">
        <f>'9-2021'!H8</f>
        <v>0</v>
      </c>
      <c r="I132" s="7">
        <f t="shared" si="6"/>
        <v>0</v>
      </c>
    </row>
    <row r="133" spans="5:9" ht="58.5">
      <c r="E133" s="205" t="s">
        <v>9</v>
      </c>
      <c r="F133" s="7">
        <f>'9-2021'!F9</f>
        <v>0</v>
      </c>
      <c r="G133" s="7">
        <f>'9-2021'!G9</f>
        <v>0</v>
      </c>
      <c r="H133" s="7">
        <f>'9-2021'!H9</f>
        <v>0</v>
      </c>
      <c r="I133" s="7">
        <f t="shared" si="6"/>
        <v>0</v>
      </c>
    </row>
    <row r="134" spans="5:9" ht="19.5">
      <c r="E134" s="205" t="s">
        <v>60</v>
      </c>
      <c r="F134" s="7">
        <f>'9-2021'!F10</f>
        <v>0</v>
      </c>
      <c r="G134" s="7">
        <f>'9-2021'!G10</f>
        <v>0</v>
      </c>
      <c r="H134" s="7">
        <f>'9-2021'!H10</f>
        <v>0</v>
      </c>
      <c r="I134" s="7">
        <f t="shared" si="6"/>
        <v>0</v>
      </c>
    </row>
    <row r="135" spans="5:9" ht="19.5">
      <c r="E135" s="205" t="s">
        <v>15</v>
      </c>
      <c r="F135" s="7">
        <f>'9-2021'!F11</f>
        <v>50</v>
      </c>
      <c r="G135" s="7">
        <f>'9-2021'!G11</f>
        <v>2583</v>
      </c>
      <c r="H135" s="7">
        <f>'9-2021'!H11</f>
        <v>0</v>
      </c>
      <c r="I135" s="7">
        <f t="shared" si="6"/>
        <v>2633</v>
      </c>
    </row>
    <row r="138" spans="5:9" ht="19.5">
      <c r="E138" s="296" t="s">
        <v>1</v>
      </c>
      <c r="F138" s="297"/>
      <c r="G138" s="297"/>
      <c r="H138" s="297"/>
      <c r="I138" s="298"/>
    </row>
    <row r="139" spans="5:9" ht="19.5">
      <c r="E139" s="299" t="s">
        <v>13</v>
      </c>
      <c r="F139" s="302" t="s">
        <v>16</v>
      </c>
      <c r="G139" s="303"/>
      <c r="H139" s="306" t="s">
        <v>14</v>
      </c>
      <c r="I139" s="292" t="s">
        <v>8</v>
      </c>
    </row>
    <row r="140" spans="5:9" ht="19.5">
      <c r="E140" s="300"/>
      <c r="F140" s="294">
        <f>F142+G142</f>
        <v>1542690</v>
      </c>
      <c r="G140" s="295"/>
      <c r="H140" s="307"/>
      <c r="I140" s="305"/>
    </row>
    <row r="141" spans="5:9" ht="19.5">
      <c r="E141" s="300"/>
      <c r="F141" s="47" t="s">
        <v>29</v>
      </c>
      <c r="G141" s="47" t="s">
        <v>19</v>
      </c>
      <c r="H141" s="308"/>
      <c r="I141" s="293"/>
    </row>
    <row r="142" spans="5:9" ht="19.5">
      <c r="E142" s="301"/>
      <c r="F142" s="44">
        <f>SUM(F143:F148)</f>
        <v>1020057</v>
      </c>
      <c r="G142" s="44">
        <f>SUM(G143:G148)</f>
        <v>522633</v>
      </c>
      <c r="H142" s="46">
        <f>SUM(H143:H148)</f>
        <v>1000000</v>
      </c>
      <c r="I142" s="45">
        <f>SUM(I143:I148)</f>
        <v>542690</v>
      </c>
    </row>
    <row r="143" spans="5:9" ht="19.5">
      <c r="E143" s="205" t="s">
        <v>11</v>
      </c>
      <c r="F143" s="7">
        <f>'10-2021'!F6</f>
        <v>1020000</v>
      </c>
      <c r="G143" s="7">
        <f>'10-2021'!G6</f>
        <v>520000</v>
      </c>
      <c r="H143" s="7">
        <f>'10-2021'!H6</f>
        <v>1000000</v>
      </c>
      <c r="I143" s="7">
        <f aca="true" t="shared" si="7" ref="I143:I148">(F143+G143)-H143</f>
        <v>540000</v>
      </c>
    </row>
    <row r="144" spans="5:9" ht="19.5">
      <c r="E144" s="205" t="s">
        <v>41</v>
      </c>
      <c r="F144" s="7">
        <f>'10-2021'!F7</f>
        <v>0</v>
      </c>
      <c r="G144" s="7">
        <f>'10-2021'!G7</f>
        <v>0</v>
      </c>
      <c r="H144" s="7">
        <f>'10-2021'!H7</f>
        <v>0</v>
      </c>
      <c r="I144" s="7">
        <f t="shared" si="7"/>
        <v>0</v>
      </c>
    </row>
    <row r="145" spans="5:9" ht="19.5">
      <c r="E145" s="205" t="s">
        <v>61</v>
      </c>
      <c r="F145" s="7">
        <f>'10-2021'!F8</f>
        <v>0</v>
      </c>
      <c r="G145" s="7">
        <f>'10-2021'!G8</f>
        <v>0</v>
      </c>
      <c r="H145" s="7">
        <f>'10-2021'!H8</f>
        <v>0</v>
      </c>
      <c r="I145" s="7">
        <f t="shared" si="7"/>
        <v>0</v>
      </c>
    </row>
    <row r="146" spans="5:9" ht="58.5">
      <c r="E146" s="205" t="s">
        <v>9</v>
      </c>
      <c r="F146" s="7">
        <f>'10-2021'!F9</f>
        <v>0</v>
      </c>
      <c r="G146" s="7">
        <f>'10-2021'!G9</f>
        <v>0</v>
      </c>
      <c r="H146" s="7">
        <f>'10-2021'!H9</f>
        <v>0</v>
      </c>
      <c r="I146" s="7">
        <f t="shared" si="7"/>
        <v>0</v>
      </c>
    </row>
    <row r="147" spans="5:9" ht="19.5">
      <c r="E147" s="205" t="s">
        <v>60</v>
      </c>
      <c r="F147" s="7">
        <f>+'10-2021'!F10</f>
        <v>0</v>
      </c>
      <c r="G147" s="7">
        <f>'10-2021'!G10</f>
        <v>0</v>
      </c>
      <c r="H147" s="7">
        <f>'10-2021'!H10</f>
        <v>0</v>
      </c>
      <c r="I147" s="7">
        <f t="shared" si="7"/>
        <v>0</v>
      </c>
    </row>
    <row r="148" spans="5:9" ht="19.5">
      <c r="E148" s="205" t="s">
        <v>15</v>
      </c>
      <c r="F148" s="7">
        <f>'10-2021'!F11</f>
        <v>57</v>
      </c>
      <c r="G148" s="7">
        <f>'10-2021'!G11</f>
        <v>2633</v>
      </c>
      <c r="H148" s="7">
        <f>'10-2021'!H11</f>
        <v>0</v>
      </c>
      <c r="I148" s="7">
        <f t="shared" si="7"/>
        <v>2690</v>
      </c>
    </row>
    <row r="152" spans="5:9" ht="19.5">
      <c r="E152" s="296" t="s">
        <v>1</v>
      </c>
      <c r="F152" s="297"/>
      <c r="G152" s="297"/>
      <c r="H152" s="297"/>
      <c r="I152" s="298"/>
    </row>
    <row r="153" spans="5:9" ht="19.5">
      <c r="E153" s="299" t="s">
        <v>13</v>
      </c>
      <c r="F153" s="302" t="s">
        <v>16</v>
      </c>
      <c r="G153" s="303"/>
      <c r="H153" s="306" t="s">
        <v>14</v>
      </c>
      <c r="I153" s="292" t="s">
        <v>8</v>
      </c>
    </row>
    <row r="154" spans="5:9" ht="19.5">
      <c r="E154" s="300"/>
      <c r="F154" s="294">
        <f>F156+G156</f>
        <v>66865250</v>
      </c>
      <c r="G154" s="295"/>
      <c r="H154" s="307"/>
      <c r="I154" s="305"/>
    </row>
    <row r="155" spans="5:9" ht="19.5">
      <c r="E155" s="300"/>
      <c r="F155" s="47" t="s">
        <v>30</v>
      </c>
      <c r="G155" s="47" t="s">
        <v>28</v>
      </c>
      <c r="H155" s="308"/>
      <c r="I155" s="293"/>
    </row>
    <row r="156" spans="5:9" ht="19.5">
      <c r="E156" s="301"/>
      <c r="F156" s="44">
        <f>SUM(F157:F162)</f>
        <v>66322560</v>
      </c>
      <c r="G156" s="44">
        <f>SUM(G157:G162)</f>
        <v>542690</v>
      </c>
      <c r="H156" s="46">
        <f>SUM(H157:H162)</f>
        <v>66139800</v>
      </c>
      <c r="I156" s="45">
        <f>SUM(I157:I162)</f>
        <v>725450</v>
      </c>
    </row>
    <row r="157" spans="5:9" ht="19.5">
      <c r="E157" s="205" t="s">
        <v>11</v>
      </c>
      <c r="F157" s="7">
        <f>'11-2021'!F6</f>
        <v>66320000</v>
      </c>
      <c r="G157" s="7">
        <f>'11-2021'!G6</f>
        <v>540000</v>
      </c>
      <c r="H157" s="7">
        <f>'11-2021'!H6</f>
        <v>66139800</v>
      </c>
      <c r="I157" s="7">
        <f aca="true" t="shared" si="8" ref="I157:I162">(F157+G157)-H157</f>
        <v>720200</v>
      </c>
    </row>
    <row r="158" spans="5:9" ht="19.5">
      <c r="E158" s="205" t="s">
        <v>41</v>
      </c>
      <c r="F158" s="7">
        <f>'11-2021'!F7</f>
        <v>0</v>
      </c>
      <c r="G158" s="7">
        <f>'11-2021'!G7</f>
        <v>0</v>
      </c>
      <c r="H158" s="7">
        <f>'11-2021'!H7</f>
        <v>0</v>
      </c>
      <c r="I158" s="7">
        <f t="shared" si="8"/>
        <v>0</v>
      </c>
    </row>
    <row r="159" spans="5:9" ht="19.5">
      <c r="E159" s="205" t="s">
        <v>61</v>
      </c>
      <c r="F159" s="7">
        <f>'11-2021'!F8</f>
        <v>0</v>
      </c>
      <c r="G159" s="7">
        <f>'11-2021'!G8</f>
        <v>0</v>
      </c>
      <c r="H159" s="7">
        <f>'11-2021'!H8</f>
        <v>0</v>
      </c>
      <c r="I159" s="7">
        <f t="shared" si="8"/>
        <v>0</v>
      </c>
    </row>
    <row r="160" spans="5:9" ht="58.5">
      <c r="E160" s="205" t="s">
        <v>9</v>
      </c>
      <c r="F160" s="7">
        <f>'11-2021'!F9</f>
        <v>0</v>
      </c>
      <c r="G160" s="7">
        <f>'11-2021'!G9</f>
        <v>0</v>
      </c>
      <c r="H160" s="7">
        <f>'11-2021'!H9</f>
        <v>0</v>
      </c>
      <c r="I160" s="7">
        <f t="shared" si="8"/>
        <v>0</v>
      </c>
    </row>
    <row r="161" spans="5:9" ht="19.5">
      <c r="E161" s="205" t="s">
        <v>60</v>
      </c>
      <c r="F161" s="7">
        <f>'11-2021'!F10</f>
        <v>0</v>
      </c>
      <c r="G161" s="7">
        <f>'11-2021'!G10</f>
        <v>0</v>
      </c>
      <c r="H161" s="7">
        <f>'11-2021'!H10</f>
        <v>0</v>
      </c>
      <c r="I161" s="7">
        <f t="shared" si="8"/>
        <v>0</v>
      </c>
    </row>
    <row r="162" spans="5:9" ht="19.5">
      <c r="E162" s="205" t="s">
        <v>15</v>
      </c>
      <c r="F162" s="7">
        <f>'11-2021'!F11</f>
        <v>2560</v>
      </c>
      <c r="G162" s="7">
        <f>'11-2021'!G11</f>
        <v>2690</v>
      </c>
      <c r="H162" s="7">
        <f>'11-2021'!H11</f>
        <v>0</v>
      </c>
      <c r="I162" s="7">
        <f t="shared" si="8"/>
        <v>5250</v>
      </c>
    </row>
    <row r="166" spans="5:9" ht="19.5">
      <c r="E166" s="296" t="s">
        <v>1</v>
      </c>
      <c r="F166" s="297"/>
      <c r="G166" s="297"/>
      <c r="H166" s="297"/>
      <c r="I166" s="298"/>
    </row>
    <row r="167" spans="5:9" ht="19.5">
      <c r="E167" s="299" t="s">
        <v>13</v>
      </c>
      <c r="F167" s="302" t="s">
        <v>16</v>
      </c>
      <c r="G167" s="303"/>
      <c r="H167" s="306" t="s">
        <v>14</v>
      </c>
      <c r="I167" s="292" t="s">
        <v>8</v>
      </c>
    </row>
    <row r="168" spans="5:9" ht="19.5">
      <c r="E168" s="300"/>
      <c r="F168" s="294">
        <f>F170+G170</f>
        <v>6664324</v>
      </c>
      <c r="G168" s="295"/>
      <c r="H168" s="307"/>
      <c r="I168" s="305"/>
    </row>
    <row r="169" spans="5:9" ht="19.5">
      <c r="E169" s="300"/>
      <c r="F169" s="47" t="s">
        <v>31</v>
      </c>
      <c r="G169" s="47" t="s">
        <v>18</v>
      </c>
      <c r="H169" s="308"/>
      <c r="I169" s="293"/>
    </row>
    <row r="170" spans="5:9" ht="19.5">
      <c r="E170" s="301"/>
      <c r="F170" s="44">
        <f>SUM(F171:F176)</f>
        <v>5938874</v>
      </c>
      <c r="G170" s="44">
        <f>SUM(G171:G176)</f>
        <v>725450</v>
      </c>
      <c r="H170" s="46">
        <f>SUM(H171:H176)</f>
        <v>4888000</v>
      </c>
      <c r="I170" s="45">
        <f>SUM(I171:I176)</f>
        <v>1776324</v>
      </c>
    </row>
    <row r="171" spans="5:9" ht="19.5">
      <c r="E171" s="205" t="s">
        <v>11</v>
      </c>
      <c r="F171" s="7">
        <f>'12-2021'!F6</f>
        <v>5938000</v>
      </c>
      <c r="G171" s="7">
        <f>'12-2021'!G6</f>
        <v>720200</v>
      </c>
      <c r="H171" s="7">
        <f>'12-2021'!H6</f>
        <v>4888000</v>
      </c>
      <c r="I171" s="7">
        <f aca="true" t="shared" si="9" ref="I171:I176">(F171+G171)-H171</f>
        <v>1770200</v>
      </c>
    </row>
    <row r="172" spans="5:9" ht="19.5">
      <c r="E172" s="205" t="s">
        <v>41</v>
      </c>
      <c r="F172" s="7">
        <f>'12-2021'!F7</f>
        <v>0</v>
      </c>
      <c r="G172" s="7">
        <f>'12-2021'!G7</f>
        <v>0</v>
      </c>
      <c r="H172" s="7">
        <f>'12-2021'!H7</f>
        <v>0</v>
      </c>
      <c r="I172" s="7">
        <f t="shared" si="9"/>
        <v>0</v>
      </c>
    </row>
    <row r="173" spans="5:9" ht="19.5">
      <c r="E173" s="205" t="s">
        <v>61</v>
      </c>
      <c r="F173" s="7">
        <f>'12-2021'!F8</f>
        <v>0</v>
      </c>
      <c r="G173" s="7">
        <f>'12-2021'!G8</f>
        <v>0</v>
      </c>
      <c r="H173" s="7">
        <f>'12-2021'!H8</f>
        <v>0</v>
      </c>
      <c r="I173" s="7">
        <f t="shared" si="9"/>
        <v>0</v>
      </c>
    </row>
    <row r="174" spans="5:9" ht="58.5">
      <c r="E174" s="205" t="s">
        <v>9</v>
      </c>
      <c r="F174" s="7">
        <f>'12-2021'!F9</f>
        <v>0</v>
      </c>
      <c r="G174" s="7">
        <f>'12-2021'!G9</f>
        <v>0</v>
      </c>
      <c r="H174" s="7">
        <f>'12-2021'!H9</f>
        <v>0</v>
      </c>
      <c r="I174" s="7">
        <f t="shared" si="9"/>
        <v>0</v>
      </c>
    </row>
    <row r="175" spans="5:9" ht="19.5">
      <c r="E175" s="205" t="s">
        <v>60</v>
      </c>
      <c r="F175" s="7">
        <f>'12-2021'!F10</f>
        <v>0</v>
      </c>
      <c r="G175" s="7">
        <f>'12-2021'!G10</f>
        <v>0</v>
      </c>
      <c r="H175" s="7">
        <f>'12-2021'!H10</f>
        <v>0</v>
      </c>
      <c r="I175" s="7">
        <f t="shared" si="9"/>
        <v>0</v>
      </c>
    </row>
    <row r="176" spans="5:9" ht="19.5">
      <c r="E176" s="205" t="s">
        <v>15</v>
      </c>
      <c r="F176" s="7">
        <f>'12-2021'!F11</f>
        <v>874</v>
      </c>
      <c r="G176" s="7">
        <f>'12-2021'!G11</f>
        <v>5250</v>
      </c>
      <c r="H176" s="7">
        <f>'12-2021'!H11</f>
        <v>0</v>
      </c>
      <c r="I176" s="7">
        <f t="shared" si="9"/>
        <v>6124</v>
      </c>
    </row>
  </sheetData>
  <sheetProtection password="CF7A" sheet="1" objects="1" selectLockedCells="1" selectUnlockedCells="1"/>
  <mergeCells count="78">
    <mergeCell ref="E1:I1"/>
    <mergeCell ref="E2:E5"/>
    <mergeCell ref="F2:G2"/>
    <mergeCell ref="F3:G3"/>
    <mergeCell ref="H2:H4"/>
    <mergeCell ref="I2:I4"/>
    <mergeCell ref="E138:I138"/>
    <mergeCell ref="E139:E142"/>
    <mergeCell ref="F139:G139"/>
    <mergeCell ref="H139:H141"/>
    <mergeCell ref="I139:I141"/>
    <mergeCell ref="F140:G140"/>
    <mergeCell ref="E125:I125"/>
    <mergeCell ref="E126:E129"/>
    <mergeCell ref="F126:G126"/>
    <mergeCell ref="H126:H128"/>
    <mergeCell ref="I126:I128"/>
    <mergeCell ref="F127:G127"/>
    <mergeCell ref="E112:I112"/>
    <mergeCell ref="E113:E116"/>
    <mergeCell ref="F113:G113"/>
    <mergeCell ref="H113:H115"/>
    <mergeCell ref="I113:I115"/>
    <mergeCell ref="F114:G114"/>
    <mergeCell ref="E98:I98"/>
    <mergeCell ref="E99:E102"/>
    <mergeCell ref="F99:G99"/>
    <mergeCell ref="H99:H101"/>
    <mergeCell ref="I99:I101"/>
    <mergeCell ref="F100:G100"/>
    <mergeCell ref="E85:I85"/>
    <mergeCell ref="E86:E89"/>
    <mergeCell ref="F86:G86"/>
    <mergeCell ref="H86:H88"/>
    <mergeCell ref="I86:I88"/>
    <mergeCell ref="F87:G87"/>
    <mergeCell ref="H19:H21"/>
    <mergeCell ref="I19:I21"/>
    <mergeCell ref="F20:G20"/>
    <mergeCell ref="E44:I44"/>
    <mergeCell ref="E31:I31"/>
    <mergeCell ref="E18:I18"/>
    <mergeCell ref="E19:E22"/>
    <mergeCell ref="F19:G19"/>
    <mergeCell ref="E45:E48"/>
    <mergeCell ref="F45:G45"/>
    <mergeCell ref="H45:H47"/>
    <mergeCell ref="I45:I47"/>
    <mergeCell ref="F46:G46"/>
    <mergeCell ref="E32:E35"/>
    <mergeCell ref="F32:G32"/>
    <mergeCell ref="H32:H34"/>
    <mergeCell ref="I32:I34"/>
    <mergeCell ref="F33:G33"/>
    <mergeCell ref="E58:I58"/>
    <mergeCell ref="E59:E62"/>
    <mergeCell ref="F59:G59"/>
    <mergeCell ref="H59:H61"/>
    <mergeCell ref="I59:I61"/>
    <mergeCell ref="F60:G60"/>
    <mergeCell ref="E72:I72"/>
    <mergeCell ref="E73:E76"/>
    <mergeCell ref="F73:G73"/>
    <mergeCell ref="H73:H75"/>
    <mergeCell ref="I73:I75"/>
    <mergeCell ref="F74:G74"/>
    <mergeCell ref="E152:I152"/>
    <mergeCell ref="E153:E156"/>
    <mergeCell ref="F153:G153"/>
    <mergeCell ref="H153:H155"/>
    <mergeCell ref="I153:I155"/>
    <mergeCell ref="F154:G154"/>
    <mergeCell ref="E166:I166"/>
    <mergeCell ref="E167:E170"/>
    <mergeCell ref="F167:G167"/>
    <mergeCell ref="H167:H169"/>
    <mergeCell ref="I167:I169"/>
    <mergeCell ref="F168:G168"/>
  </mergeCells>
  <dataValidations count="3">
    <dataValidation type="list" allowBlank="1" showInputMessage="1" showErrorMessage="1" promptTitle="Chuyển Khoản, Tiền Mặt" sqref="I15:I17 I96:I97 I83:I84 I69:I71 I55:I57 I42:I43 I29:I30">
      <formula1>'Tổng kết 2021'!#REF!</formula1>
    </dataValidation>
    <dataValidation type="list" allowBlank="1" showInputMessage="1" sqref="H13:H17 H96:H97 H83:H84 H69:H71 H55:H57 H42:H43 H29:H30">
      <formula1>$E$6:$E$9</formula1>
    </dataValidation>
    <dataValidation type="list" allowBlank="1" showInputMessage="1" sqref="I13:I14">
      <formula1>"Tiền Mặt, Chuyển Khoản"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60"/>
  <sheetViews>
    <sheetView zoomScale="70" zoomScaleNormal="70" zoomScalePageLayoutView="0" workbookViewId="0" topLeftCell="A637">
      <selection activeCell="D31" sqref="D31"/>
    </sheetView>
  </sheetViews>
  <sheetFormatPr defaultColWidth="9.140625" defaultRowHeight="12.75" outlineLevelRow="1" outlineLevelCol="1"/>
  <cols>
    <col min="1" max="1" width="6.28125" style="61" bestFit="1" customWidth="1"/>
    <col min="2" max="2" width="5.8515625" style="61" bestFit="1" customWidth="1"/>
    <col min="3" max="3" width="15.7109375" style="64" bestFit="1" customWidth="1"/>
    <col min="4" max="4" width="36.7109375" style="65" customWidth="1"/>
    <col min="5" max="5" width="57.28125" style="66" bestFit="1" customWidth="1"/>
    <col min="6" max="6" width="28.140625" style="107" bestFit="1" customWidth="1" outlineLevel="1"/>
    <col min="7" max="7" width="28.00390625" style="107" bestFit="1" customWidth="1" outlineLevel="1"/>
    <col min="8" max="8" width="32.140625" style="68" customWidth="1" outlineLevel="1"/>
    <col min="9" max="9" width="35.8515625" style="68" customWidth="1" outlineLevel="1"/>
    <col min="10" max="10" width="81.00390625" style="61" customWidth="1"/>
    <col min="11" max="11" width="50.57421875" style="61" customWidth="1"/>
    <col min="12" max="16384" width="9.140625" style="61" customWidth="1"/>
  </cols>
  <sheetData>
    <row r="1" spans="3:10" s="54" customFormat="1" ht="30.75" customHeight="1">
      <c r="C1" s="55"/>
      <c r="D1" s="56"/>
      <c r="E1" s="296" t="s">
        <v>1</v>
      </c>
      <c r="F1" s="297"/>
      <c r="G1" s="297"/>
      <c r="H1" s="297"/>
      <c r="I1" s="298"/>
      <c r="J1" s="292" t="s">
        <v>42</v>
      </c>
    </row>
    <row r="2" spans="3:10" s="54" customFormat="1" ht="40.5" customHeight="1">
      <c r="C2" s="57"/>
      <c r="D2" s="58"/>
      <c r="E2" s="299" t="s">
        <v>13</v>
      </c>
      <c r="F2" s="316" t="s">
        <v>16</v>
      </c>
      <c r="G2" s="317"/>
      <c r="H2" s="306" t="s">
        <v>14</v>
      </c>
      <c r="I2" s="292" t="s">
        <v>8</v>
      </c>
      <c r="J2" s="305"/>
    </row>
    <row r="3" spans="3:10" s="54" customFormat="1" ht="20.25">
      <c r="C3" s="57"/>
      <c r="D3" s="58"/>
      <c r="E3" s="300"/>
      <c r="F3" s="318">
        <f>F5+G5</f>
        <v>8233533773</v>
      </c>
      <c r="G3" s="319"/>
      <c r="H3" s="307"/>
      <c r="I3" s="305"/>
      <c r="J3" s="305"/>
    </row>
    <row r="4" spans="3:10" s="54" customFormat="1" ht="42" customHeight="1">
      <c r="C4" s="57"/>
      <c r="D4" s="59"/>
      <c r="E4" s="300"/>
      <c r="F4" s="217" t="s">
        <v>33</v>
      </c>
      <c r="G4" s="217" t="s">
        <v>34</v>
      </c>
      <c r="H4" s="308"/>
      <c r="I4" s="293"/>
      <c r="J4" s="293"/>
    </row>
    <row r="5" spans="3:10" s="54" customFormat="1" ht="21.75" customHeight="1">
      <c r="C5" s="57"/>
      <c r="D5" s="59"/>
      <c r="E5" s="301"/>
      <c r="F5" s="218">
        <f>SUM(F6:F11)</f>
        <v>235152660</v>
      </c>
      <c r="G5" s="218">
        <f>SUM(G6:G11)</f>
        <v>7998381113</v>
      </c>
      <c r="H5" s="46">
        <f>SUM(H6:H11)</f>
        <v>180494287</v>
      </c>
      <c r="I5" s="116">
        <f>SUM(I6:I11)</f>
        <v>8053039486</v>
      </c>
      <c r="J5" s="304" t="s">
        <v>209</v>
      </c>
    </row>
    <row r="6" spans="3:10" s="54" customFormat="1" ht="19.5" customHeight="1" outlineLevel="1">
      <c r="C6" s="60"/>
      <c r="D6" s="59"/>
      <c r="E6" s="8" t="s">
        <v>11</v>
      </c>
      <c r="F6" s="219">
        <f>SUMIF(H$14:H$841,E6,F$14:F$841)</f>
        <v>234418005</v>
      </c>
      <c r="G6" s="219">
        <f>'1-2021'!I6</f>
        <v>4372843370</v>
      </c>
      <c r="H6" s="7">
        <f aca="true" t="shared" si="0" ref="H6:H11">SUMIF(H$14:H$841,E6,G$14:G$841)</f>
        <v>180401271</v>
      </c>
      <c r="I6" s="110">
        <f aca="true" t="shared" si="1" ref="I6:I11">(F6+G6)-H6</f>
        <v>4426860104</v>
      </c>
      <c r="J6" s="304"/>
    </row>
    <row r="7" spans="3:10" s="54" customFormat="1" ht="19.5" outlineLevel="1">
      <c r="C7" s="60"/>
      <c r="D7" s="59"/>
      <c r="E7" s="8" t="s">
        <v>41</v>
      </c>
      <c r="F7" s="219">
        <f>SUMIF(H$14:H$841,E7,F$14:F$841)</f>
        <v>700000</v>
      </c>
      <c r="G7" s="219">
        <f>'1-2021'!I7</f>
        <v>225294292</v>
      </c>
      <c r="H7" s="7">
        <f t="shared" si="0"/>
        <v>0</v>
      </c>
      <c r="I7" s="110">
        <f t="shared" si="1"/>
        <v>225994292</v>
      </c>
      <c r="J7" s="304"/>
    </row>
    <row r="8" spans="3:10" s="54" customFormat="1" ht="19.5" outlineLevel="1">
      <c r="C8" s="60"/>
      <c r="D8" s="59"/>
      <c r="E8" s="8" t="s">
        <v>61</v>
      </c>
      <c r="F8" s="219">
        <f>SUMIF(H$14:H$841,E8,F$14:F$841)</f>
        <v>0</v>
      </c>
      <c r="G8" s="219">
        <f>'1-2021'!I8</f>
        <v>2500000</v>
      </c>
      <c r="H8" s="7">
        <f t="shared" si="0"/>
        <v>0</v>
      </c>
      <c r="I8" s="110">
        <f t="shared" si="1"/>
        <v>2500000</v>
      </c>
      <c r="J8" s="304"/>
    </row>
    <row r="9" spans="3:10" s="54" customFormat="1" ht="58.5" customHeight="1" outlineLevel="1">
      <c r="C9" s="60"/>
      <c r="D9" s="59"/>
      <c r="E9" s="8" t="s">
        <v>9</v>
      </c>
      <c r="F9" s="219">
        <f>SUMIF(H$14:H$841,E9,F$14:F$841)</f>
        <v>0</v>
      </c>
      <c r="G9" s="219">
        <f>'1-2021'!I9</f>
        <v>181450000</v>
      </c>
      <c r="H9" s="7">
        <f t="shared" si="0"/>
        <v>0</v>
      </c>
      <c r="I9" s="110">
        <f t="shared" si="1"/>
        <v>181450000</v>
      </c>
      <c r="J9" s="304"/>
    </row>
    <row r="10" spans="3:10" s="54" customFormat="1" ht="19.5" outlineLevel="1">
      <c r="C10" s="60"/>
      <c r="D10" s="59"/>
      <c r="E10" s="8" t="s">
        <v>72</v>
      </c>
      <c r="F10" s="219"/>
      <c r="G10" s="219">
        <f>'1-2021'!I10</f>
        <v>3013856313</v>
      </c>
      <c r="H10" s="7">
        <f t="shared" si="0"/>
        <v>0</v>
      </c>
      <c r="I10" s="110">
        <f t="shared" si="1"/>
        <v>3013856313</v>
      </c>
      <c r="J10" s="304"/>
    </row>
    <row r="11" spans="3:10" s="54" customFormat="1" ht="26.25" customHeight="1" outlineLevel="1">
      <c r="C11" s="60"/>
      <c r="D11" s="59"/>
      <c r="E11" s="8" t="s">
        <v>15</v>
      </c>
      <c r="F11" s="219">
        <f>SUMIF(H$14:H$841,E11,F$14:F$841)</f>
        <v>34655</v>
      </c>
      <c r="G11" s="219">
        <f>'1-2021'!I11</f>
        <v>202437138</v>
      </c>
      <c r="H11" s="7">
        <f t="shared" si="0"/>
        <v>93016</v>
      </c>
      <c r="I11" s="110">
        <f t="shared" si="1"/>
        <v>202378777</v>
      </c>
      <c r="J11" s="304"/>
    </row>
    <row r="12" spans="1:10" s="54" customFormat="1" ht="19.5" customHeight="1">
      <c r="A12" s="311" t="s">
        <v>5</v>
      </c>
      <c r="B12" s="312"/>
      <c r="C12" s="288" t="s">
        <v>0</v>
      </c>
      <c r="D12" s="288" t="s">
        <v>10</v>
      </c>
      <c r="E12" s="289" t="s">
        <v>2</v>
      </c>
      <c r="F12" s="313" t="s">
        <v>3</v>
      </c>
      <c r="G12" s="314" t="s">
        <v>12</v>
      </c>
      <c r="H12" s="309" t="s">
        <v>7</v>
      </c>
      <c r="I12" s="288" t="s">
        <v>6</v>
      </c>
      <c r="J12" s="304"/>
    </row>
    <row r="13" spans="1:10" s="54" customFormat="1" ht="30.75" customHeight="1">
      <c r="A13" s="43" t="s">
        <v>3</v>
      </c>
      <c r="B13" s="43" t="s">
        <v>4</v>
      </c>
      <c r="C13" s="288"/>
      <c r="D13" s="288"/>
      <c r="E13" s="289"/>
      <c r="F13" s="313"/>
      <c r="G13" s="315"/>
      <c r="H13" s="310"/>
      <c r="I13" s="288"/>
      <c r="J13" s="304"/>
    </row>
    <row r="14" spans="1:49" s="85" customFormat="1" ht="19.5">
      <c r="A14" s="9">
        <v>1</v>
      </c>
      <c r="B14" s="3"/>
      <c r="C14" s="187">
        <v>44198</v>
      </c>
      <c r="D14" s="4" t="s">
        <v>46</v>
      </c>
      <c r="E14" s="62" t="s">
        <v>301</v>
      </c>
      <c r="F14" s="133">
        <v>150000</v>
      </c>
      <c r="G14" s="220"/>
      <c r="H14" s="101" t="s">
        <v>11</v>
      </c>
      <c r="I14" s="20"/>
      <c r="J14" s="63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s="85" customFormat="1" ht="19.5">
      <c r="A15" s="9">
        <v>2</v>
      </c>
      <c r="B15" s="3"/>
      <c r="C15" s="187">
        <v>44229</v>
      </c>
      <c r="D15" s="4" t="s">
        <v>307</v>
      </c>
      <c r="E15" s="62" t="s">
        <v>302</v>
      </c>
      <c r="F15" s="133">
        <v>5000000</v>
      </c>
      <c r="G15" s="220"/>
      <c r="H15" s="101" t="s">
        <v>11</v>
      </c>
      <c r="I15" s="20"/>
      <c r="J15" s="63" t="s">
        <v>44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s="85" customFormat="1" ht="19.5">
      <c r="A16" s="9">
        <v>3</v>
      </c>
      <c r="B16" s="3"/>
      <c r="C16" s="187">
        <v>44229</v>
      </c>
      <c r="D16" s="4" t="s">
        <v>308</v>
      </c>
      <c r="E16" s="62" t="s">
        <v>303</v>
      </c>
      <c r="F16" s="133">
        <v>1000000</v>
      </c>
      <c r="G16" s="220"/>
      <c r="H16" s="101" t="s">
        <v>11</v>
      </c>
      <c r="I16" s="20"/>
      <c r="J16" s="63" t="s">
        <v>44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s="85" customFormat="1" ht="19.5">
      <c r="A17" s="9">
        <v>4</v>
      </c>
      <c r="B17" s="3"/>
      <c r="C17" s="187">
        <v>44257</v>
      </c>
      <c r="D17" s="4" t="s">
        <v>147</v>
      </c>
      <c r="E17" s="62" t="s">
        <v>304</v>
      </c>
      <c r="F17" s="133">
        <v>200000</v>
      </c>
      <c r="G17" s="220"/>
      <c r="H17" s="101" t="s">
        <v>11</v>
      </c>
      <c r="I17" s="20"/>
      <c r="J17" s="63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s="85" customFormat="1" ht="19.5">
      <c r="A18" s="9">
        <v>5</v>
      </c>
      <c r="B18" s="3"/>
      <c r="C18" s="187">
        <v>44257</v>
      </c>
      <c r="D18" s="4" t="s">
        <v>46</v>
      </c>
      <c r="E18" s="62" t="s">
        <v>305</v>
      </c>
      <c r="F18" s="133">
        <v>300000</v>
      </c>
      <c r="G18" s="220"/>
      <c r="H18" s="101" t="s">
        <v>11</v>
      </c>
      <c r="I18" s="20"/>
      <c r="J18" s="63" t="s">
        <v>44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s="85" customFormat="1" ht="19.5">
      <c r="A19" s="9">
        <v>6</v>
      </c>
      <c r="B19" s="3"/>
      <c r="C19" s="187">
        <v>44257</v>
      </c>
      <c r="D19" s="4" t="s">
        <v>46</v>
      </c>
      <c r="E19" s="62" t="s">
        <v>306</v>
      </c>
      <c r="F19" s="133">
        <v>100000</v>
      </c>
      <c r="G19" s="220"/>
      <c r="H19" s="101" t="s">
        <v>11</v>
      </c>
      <c r="I19" s="20"/>
      <c r="J19" s="63" t="s">
        <v>44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s="85" customFormat="1" ht="19.5">
      <c r="A20" s="9">
        <v>7</v>
      </c>
      <c r="B20" s="3"/>
      <c r="C20" s="187">
        <v>44318</v>
      </c>
      <c r="D20" s="4" t="s">
        <v>46</v>
      </c>
      <c r="E20" s="62" t="s">
        <v>315</v>
      </c>
      <c r="F20" s="133">
        <v>300000</v>
      </c>
      <c r="G20" s="220"/>
      <c r="H20" s="101" t="s">
        <v>11</v>
      </c>
      <c r="I20" s="20"/>
      <c r="J20" s="63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s="85" customFormat="1" ht="19.5">
      <c r="A21" s="9">
        <v>8</v>
      </c>
      <c r="B21" s="3"/>
      <c r="C21" s="187">
        <v>44318</v>
      </c>
      <c r="D21" s="4" t="s">
        <v>320</v>
      </c>
      <c r="E21" s="62" t="s">
        <v>316</v>
      </c>
      <c r="F21" s="133">
        <v>200000</v>
      </c>
      <c r="G21" s="220"/>
      <c r="H21" s="101" t="s">
        <v>11</v>
      </c>
      <c r="I21" s="20"/>
      <c r="J21" s="63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s="85" customFormat="1" ht="19.5">
      <c r="A22" s="9">
        <v>9</v>
      </c>
      <c r="B22" s="3"/>
      <c r="C22" s="187">
        <v>44349</v>
      </c>
      <c r="D22" s="4" t="s">
        <v>321</v>
      </c>
      <c r="E22" s="62" t="s">
        <v>317</v>
      </c>
      <c r="F22" s="133">
        <v>100000</v>
      </c>
      <c r="G22" s="220"/>
      <c r="H22" s="101" t="s">
        <v>11</v>
      </c>
      <c r="I22" s="20"/>
      <c r="J22" s="63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</row>
    <row r="23" spans="1:49" s="85" customFormat="1" ht="19.5">
      <c r="A23" s="9">
        <v>10</v>
      </c>
      <c r="B23" s="3"/>
      <c r="C23" s="187">
        <v>44349</v>
      </c>
      <c r="D23" s="4" t="s">
        <v>46</v>
      </c>
      <c r="E23" s="62" t="s">
        <v>318</v>
      </c>
      <c r="F23" s="133">
        <v>200000</v>
      </c>
      <c r="G23" s="220"/>
      <c r="H23" s="101" t="s">
        <v>11</v>
      </c>
      <c r="I23" s="20"/>
      <c r="J23" s="63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</row>
    <row r="24" spans="1:49" s="85" customFormat="1" ht="19.5">
      <c r="A24" s="9">
        <v>11</v>
      </c>
      <c r="B24" s="3"/>
      <c r="C24" s="187">
        <v>44349</v>
      </c>
      <c r="D24" s="4" t="s">
        <v>322</v>
      </c>
      <c r="E24" s="62" t="s">
        <v>319</v>
      </c>
      <c r="F24" s="133">
        <v>500000</v>
      </c>
      <c r="G24" s="220"/>
      <c r="H24" s="101" t="s">
        <v>11</v>
      </c>
      <c r="I24" s="20"/>
      <c r="J24" s="63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s="85" customFormat="1" ht="19.5">
      <c r="A25" s="9">
        <v>12</v>
      </c>
      <c r="B25" s="3"/>
      <c r="C25" s="80">
        <v>44235</v>
      </c>
      <c r="D25" s="4" t="s">
        <v>380</v>
      </c>
      <c r="E25" s="62" t="s">
        <v>323</v>
      </c>
      <c r="F25" s="133">
        <v>300000</v>
      </c>
      <c r="G25" s="220"/>
      <c r="H25" s="101" t="s">
        <v>11</v>
      </c>
      <c r="I25" s="20"/>
      <c r="J25" s="63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s="85" customFormat="1" ht="19.5">
      <c r="A26" s="9">
        <v>13</v>
      </c>
      <c r="B26" s="3"/>
      <c r="C26" s="80">
        <v>44235</v>
      </c>
      <c r="D26" s="4" t="s">
        <v>381</v>
      </c>
      <c r="E26" s="62" t="s">
        <v>324</v>
      </c>
      <c r="F26" s="133">
        <v>200000</v>
      </c>
      <c r="G26" s="220"/>
      <c r="H26" s="101" t="s">
        <v>11</v>
      </c>
      <c r="I26" s="20"/>
      <c r="J26" s="63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s="85" customFormat="1" ht="19.5">
      <c r="A27" s="9">
        <v>14</v>
      </c>
      <c r="B27" s="3"/>
      <c r="C27" s="80">
        <v>44236</v>
      </c>
      <c r="D27" s="4" t="s">
        <v>46</v>
      </c>
      <c r="E27" s="62" t="s">
        <v>325</v>
      </c>
      <c r="F27" s="133">
        <v>200000</v>
      </c>
      <c r="G27" s="220"/>
      <c r="H27" s="101" t="s">
        <v>11</v>
      </c>
      <c r="I27" s="20"/>
      <c r="J27" s="63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s="85" customFormat="1" ht="19.5">
      <c r="A28" s="9">
        <v>15</v>
      </c>
      <c r="B28" s="3"/>
      <c r="C28" s="80">
        <v>44241</v>
      </c>
      <c r="D28" s="4" t="s">
        <v>46</v>
      </c>
      <c r="E28" s="62" t="s">
        <v>326</v>
      </c>
      <c r="F28" s="133">
        <v>300000</v>
      </c>
      <c r="G28" s="220"/>
      <c r="H28" s="101" t="s">
        <v>11</v>
      </c>
      <c r="I28" s="20"/>
      <c r="J28" s="63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s="85" customFormat="1" ht="19.5">
      <c r="A29" s="9">
        <v>16</v>
      </c>
      <c r="B29" s="3"/>
      <c r="C29" s="80">
        <v>44241</v>
      </c>
      <c r="D29" s="4" t="s">
        <v>462</v>
      </c>
      <c r="E29" s="62" t="s">
        <v>327</v>
      </c>
      <c r="F29" s="133">
        <v>1000000</v>
      </c>
      <c r="G29" s="220"/>
      <c r="H29" s="101" t="s">
        <v>11</v>
      </c>
      <c r="I29" s="20"/>
      <c r="J29" s="63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s="85" customFormat="1" ht="19.5">
      <c r="A30" s="9">
        <v>17</v>
      </c>
      <c r="B30" s="3"/>
      <c r="C30" s="80">
        <v>44241</v>
      </c>
      <c r="D30" s="4" t="s">
        <v>46</v>
      </c>
      <c r="E30" s="62" t="s">
        <v>328</v>
      </c>
      <c r="F30" s="133">
        <v>28000000</v>
      </c>
      <c r="G30" s="220"/>
      <c r="H30" s="101" t="s">
        <v>11</v>
      </c>
      <c r="I30" s="20"/>
      <c r="J30" s="63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1:49" s="85" customFormat="1" ht="39">
      <c r="A31" s="9">
        <v>18</v>
      </c>
      <c r="B31" s="3"/>
      <c r="C31" s="80">
        <v>44241</v>
      </c>
      <c r="D31" s="4" t="s">
        <v>464</v>
      </c>
      <c r="E31" s="62" t="s">
        <v>329</v>
      </c>
      <c r="F31" s="133">
        <v>500000</v>
      </c>
      <c r="G31" s="220"/>
      <c r="H31" s="101" t="s">
        <v>11</v>
      </c>
      <c r="I31" s="20"/>
      <c r="J31" s="63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1:49" s="85" customFormat="1" ht="58.5">
      <c r="A32" s="9">
        <v>19</v>
      </c>
      <c r="B32" s="3"/>
      <c r="C32" s="80">
        <v>44241</v>
      </c>
      <c r="D32" s="4" t="s">
        <v>384</v>
      </c>
      <c r="E32" s="62" t="s">
        <v>330</v>
      </c>
      <c r="F32" s="133">
        <v>1000000</v>
      </c>
      <c r="G32" s="220"/>
      <c r="H32" s="101" t="s">
        <v>11</v>
      </c>
      <c r="I32" s="20"/>
      <c r="J32" s="63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s="85" customFormat="1" ht="39">
      <c r="A33" s="9">
        <v>20</v>
      </c>
      <c r="B33" s="3"/>
      <c r="C33" s="80">
        <v>44241</v>
      </c>
      <c r="D33" s="4" t="s">
        <v>382</v>
      </c>
      <c r="E33" s="62" t="s">
        <v>331</v>
      </c>
      <c r="F33" s="133">
        <v>5000000</v>
      </c>
      <c r="G33" s="220"/>
      <c r="H33" s="101" t="s">
        <v>11</v>
      </c>
      <c r="I33" s="20"/>
      <c r="J33" s="63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s="85" customFormat="1" ht="58.5">
      <c r="A34" s="9">
        <v>21</v>
      </c>
      <c r="B34" s="3"/>
      <c r="C34" s="80">
        <v>44241</v>
      </c>
      <c r="D34" s="4" t="s">
        <v>383</v>
      </c>
      <c r="E34" s="62" t="s">
        <v>332</v>
      </c>
      <c r="F34" s="133">
        <v>500000</v>
      </c>
      <c r="G34" s="220"/>
      <c r="H34" s="101" t="s">
        <v>11</v>
      </c>
      <c r="I34" s="20"/>
      <c r="J34" s="63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s="85" customFormat="1" ht="19.5">
      <c r="A35" s="9">
        <v>22</v>
      </c>
      <c r="B35" s="3"/>
      <c r="C35" s="80">
        <v>44241</v>
      </c>
      <c r="D35" s="4" t="s">
        <v>385</v>
      </c>
      <c r="E35" s="62" t="s">
        <v>333</v>
      </c>
      <c r="F35" s="133">
        <v>200000</v>
      </c>
      <c r="G35" s="220"/>
      <c r="H35" s="101" t="s">
        <v>11</v>
      </c>
      <c r="I35" s="20"/>
      <c r="J35" s="63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s="85" customFormat="1" ht="19.5">
      <c r="A36" s="9">
        <v>23</v>
      </c>
      <c r="B36" s="3"/>
      <c r="C36" s="80">
        <v>44241</v>
      </c>
      <c r="D36" s="4" t="s">
        <v>46</v>
      </c>
      <c r="E36" s="62" t="s">
        <v>334</v>
      </c>
      <c r="F36" s="133">
        <v>500000</v>
      </c>
      <c r="G36" s="220"/>
      <c r="H36" s="101" t="s">
        <v>11</v>
      </c>
      <c r="I36" s="20"/>
      <c r="J36" s="63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s="85" customFormat="1" ht="19.5">
      <c r="A37" s="9">
        <v>24</v>
      </c>
      <c r="B37" s="3"/>
      <c r="C37" s="80">
        <v>44241</v>
      </c>
      <c r="D37" s="4" t="s">
        <v>46</v>
      </c>
      <c r="E37" s="62" t="s">
        <v>335</v>
      </c>
      <c r="F37" s="133">
        <v>500000</v>
      </c>
      <c r="G37" s="220"/>
      <c r="H37" s="101" t="s">
        <v>11</v>
      </c>
      <c r="I37" s="20"/>
      <c r="J37" s="63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</row>
    <row r="38" spans="1:49" s="85" customFormat="1" ht="19.5">
      <c r="A38" s="9">
        <v>25</v>
      </c>
      <c r="B38" s="3"/>
      <c r="C38" s="80">
        <v>44241</v>
      </c>
      <c r="D38" s="4" t="s">
        <v>386</v>
      </c>
      <c r="E38" s="62" t="s">
        <v>336</v>
      </c>
      <c r="F38" s="133">
        <v>500000</v>
      </c>
      <c r="G38" s="220"/>
      <c r="H38" s="101" t="s">
        <v>11</v>
      </c>
      <c r="I38" s="20"/>
      <c r="J38" s="63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</row>
    <row r="39" spans="1:49" s="85" customFormat="1" ht="19.5">
      <c r="A39" s="9">
        <v>26</v>
      </c>
      <c r="B39" s="3"/>
      <c r="C39" s="80">
        <v>44241</v>
      </c>
      <c r="D39" s="4" t="s">
        <v>387</v>
      </c>
      <c r="E39" s="62" t="s">
        <v>337</v>
      </c>
      <c r="F39" s="133">
        <v>500000</v>
      </c>
      <c r="G39" s="220"/>
      <c r="H39" s="101" t="s">
        <v>11</v>
      </c>
      <c r="I39" s="20"/>
      <c r="J39" s="63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s="85" customFormat="1" ht="19.5">
      <c r="A40" s="9">
        <v>27</v>
      </c>
      <c r="B40" s="3"/>
      <c r="C40" s="80">
        <v>44241</v>
      </c>
      <c r="D40" s="4" t="s">
        <v>388</v>
      </c>
      <c r="E40" s="62" t="s">
        <v>338</v>
      </c>
      <c r="F40" s="133">
        <v>500000</v>
      </c>
      <c r="G40" s="220"/>
      <c r="H40" s="101" t="s">
        <v>11</v>
      </c>
      <c r="I40" s="20"/>
      <c r="J40" s="63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s="85" customFormat="1" ht="19.5">
      <c r="A41" s="9">
        <v>28</v>
      </c>
      <c r="B41" s="3"/>
      <c r="C41" s="80">
        <v>44241</v>
      </c>
      <c r="D41" s="4" t="s">
        <v>46</v>
      </c>
      <c r="E41" s="62" t="s">
        <v>339</v>
      </c>
      <c r="F41" s="133">
        <v>500000</v>
      </c>
      <c r="G41" s="220"/>
      <c r="H41" s="101" t="s">
        <v>11</v>
      </c>
      <c r="I41" s="20"/>
      <c r="J41" s="63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s="85" customFormat="1" ht="19.5">
      <c r="A42" s="9">
        <v>29</v>
      </c>
      <c r="B42" s="3"/>
      <c r="C42" s="80">
        <v>44241</v>
      </c>
      <c r="D42" s="4" t="s">
        <v>46</v>
      </c>
      <c r="E42" s="62" t="s">
        <v>340</v>
      </c>
      <c r="F42" s="133">
        <v>100000</v>
      </c>
      <c r="G42" s="220"/>
      <c r="H42" s="101" t="s">
        <v>11</v>
      </c>
      <c r="I42" s="20"/>
      <c r="J42" s="63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spans="1:49" s="85" customFormat="1" ht="19.5">
      <c r="A43" s="9">
        <v>30</v>
      </c>
      <c r="B43" s="3"/>
      <c r="C43" s="80">
        <v>44241</v>
      </c>
      <c r="D43" s="4" t="s">
        <v>389</v>
      </c>
      <c r="E43" s="62" t="s">
        <v>341</v>
      </c>
      <c r="F43" s="133">
        <v>300000</v>
      </c>
      <c r="G43" s="220"/>
      <c r="H43" s="101" t="s">
        <v>11</v>
      </c>
      <c r="I43" s="20"/>
      <c r="J43" s="63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</row>
    <row r="44" spans="1:49" s="85" customFormat="1" ht="19.5">
      <c r="A44" s="9">
        <v>31</v>
      </c>
      <c r="B44" s="3"/>
      <c r="C44" s="80">
        <v>44241</v>
      </c>
      <c r="D44" s="4" t="s">
        <v>390</v>
      </c>
      <c r="E44" s="62" t="s">
        <v>342</v>
      </c>
      <c r="F44" s="133">
        <v>500000</v>
      </c>
      <c r="G44" s="220"/>
      <c r="H44" s="101" t="s">
        <v>11</v>
      </c>
      <c r="I44" s="20"/>
      <c r="J44" s="63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s="85" customFormat="1" ht="19.5">
      <c r="A45" s="9">
        <v>32</v>
      </c>
      <c r="B45" s="3"/>
      <c r="C45" s="80">
        <v>44241</v>
      </c>
      <c r="D45" s="4" t="s">
        <v>391</v>
      </c>
      <c r="E45" s="62" t="s">
        <v>343</v>
      </c>
      <c r="F45" s="133">
        <v>500000</v>
      </c>
      <c r="G45" s="220"/>
      <c r="H45" s="101" t="s">
        <v>11</v>
      </c>
      <c r="I45" s="20"/>
      <c r="J45" s="63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s="85" customFormat="1" ht="19.5">
      <c r="A46" s="9">
        <v>33</v>
      </c>
      <c r="B46" s="3"/>
      <c r="C46" s="80">
        <v>44241</v>
      </c>
      <c r="D46" s="4" t="s">
        <v>392</v>
      </c>
      <c r="E46" s="62" t="s">
        <v>344</v>
      </c>
      <c r="F46" s="133">
        <v>1000000</v>
      </c>
      <c r="G46" s="220"/>
      <c r="H46" s="101" t="s">
        <v>11</v>
      </c>
      <c r="I46" s="20"/>
      <c r="J46" s="63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s="85" customFormat="1" ht="19.5">
      <c r="A47" s="9">
        <v>34</v>
      </c>
      <c r="B47" s="3"/>
      <c r="C47" s="80">
        <v>44241</v>
      </c>
      <c r="D47" s="4" t="s">
        <v>46</v>
      </c>
      <c r="E47" s="62" t="s">
        <v>345</v>
      </c>
      <c r="F47" s="133">
        <v>100000</v>
      </c>
      <c r="G47" s="220"/>
      <c r="H47" s="101" t="s">
        <v>11</v>
      </c>
      <c r="I47" s="20"/>
      <c r="J47" s="63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s="85" customFormat="1" ht="19.5">
      <c r="A48" s="9">
        <v>35</v>
      </c>
      <c r="B48" s="3"/>
      <c r="C48" s="80">
        <v>44241</v>
      </c>
      <c r="D48" s="4" t="s">
        <v>393</v>
      </c>
      <c r="E48" s="62" t="s">
        <v>346</v>
      </c>
      <c r="F48" s="133">
        <v>300000</v>
      </c>
      <c r="G48" s="220"/>
      <c r="H48" s="101" t="s">
        <v>11</v>
      </c>
      <c r="I48" s="20"/>
      <c r="J48" s="63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</row>
    <row r="49" spans="1:49" s="85" customFormat="1" ht="19.5">
      <c r="A49" s="9">
        <v>36</v>
      </c>
      <c r="B49" s="3"/>
      <c r="C49" s="80">
        <v>44241</v>
      </c>
      <c r="D49" s="4" t="s">
        <v>394</v>
      </c>
      <c r="E49" s="62" t="s">
        <v>347</v>
      </c>
      <c r="F49" s="133">
        <v>500000</v>
      </c>
      <c r="G49" s="220"/>
      <c r="H49" s="101" t="s">
        <v>11</v>
      </c>
      <c r="I49" s="20"/>
      <c r="J49" s="63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  <row r="50" spans="1:49" s="85" customFormat="1" ht="19.5">
      <c r="A50" s="9">
        <v>37</v>
      </c>
      <c r="B50" s="3"/>
      <c r="C50" s="80">
        <v>44241</v>
      </c>
      <c r="D50" s="4" t="s">
        <v>395</v>
      </c>
      <c r="E50" s="62" t="s">
        <v>348</v>
      </c>
      <c r="F50" s="133">
        <v>200000</v>
      </c>
      <c r="G50" s="220"/>
      <c r="H50" s="101" t="s">
        <v>11</v>
      </c>
      <c r="I50" s="20"/>
      <c r="J50" s="63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</row>
    <row r="51" spans="1:49" s="85" customFormat="1" ht="19.5">
      <c r="A51" s="9">
        <v>38</v>
      </c>
      <c r="B51" s="3"/>
      <c r="C51" s="80">
        <v>44241</v>
      </c>
      <c r="D51" s="4" t="s">
        <v>396</v>
      </c>
      <c r="E51" s="62" t="s">
        <v>349</v>
      </c>
      <c r="F51" s="133">
        <v>500000</v>
      </c>
      <c r="G51" s="220"/>
      <c r="H51" s="101" t="s">
        <v>11</v>
      </c>
      <c r="I51" s="20"/>
      <c r="J51" s="63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</row>
    <row r="52" spans="1:49" s="85" customFormat="1" ht="19.5">
      <c r="A52" s="9">
        <v>39</v>
      </c>
      <c r="B52" s="3"/>
      <c r="C52" s="80">
        <v>44241</v>
      </c>
      <c r="D52" s="4" t="s">
        <v>46</v>
      </c>
      <c r="E52" s="62" t="s">
        <v>350</v>
      </c>
      <c r="F52" s="133">
        <v>100000</v>
      </c>
      <c r="G52" s="220"/>
      <c r="H52" s="101" t="s">
        <v>11</v>
      </c>
      <c r="I52" s="20"/>
      <c r="J52" s="63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</row>
    <row r="53" spans="1:49" s="85" customFormat="1" ht="19.5">
      <c r="A53" s="9">
        <v>40</v>
      </c>
      <c r="B53" s="3"/>
      <c r="C53" s="80">
        <v>44241</v>
      </c>
      <c r="D53" s="4" t="s">
        <v>397</v>
      </c>
      <c r="E53" s="62" t="s">
        <v>351</v>
      </c>
      <c r="F53" s="133">
        <v>200000</v>
      </c>
      <c r="G53" s="220"/>
      <c r="H53" s="101" t="s">
        <v>11</v>
      </c>
      <c r="I53" s="20"/>
      <c r="J53" s="63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</row>
    <row r="54" spans="1:49" s="85" customFormat="1" ht="19.5">
      <c r="A54" s="9">
        <v>41</v>
      </c>
      <c r="B54" s="3"/>
      <c r="C54" s="80">
        <v>44241</v>
      </c>
      <c r="D54" s="4" t="s">
        <v>46</v>
      </c>
      <c r="E54" s="62" t="s">
        <v>352</v>
      </c>
      <c r="F54" s="133">
        <v>200000</v>
      </c>
      <c r="G54" s="220"/>
      <c r="H54" s="101" t="s">
        <v>11</v>
      </c>
      <c r="I54" s="20"/>
      <c r="J54" s="63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pans="1:49" s="85" customFormat="1" ht="19.5">
      <c r="A55" s="9">
        <v>42</v>
      </c>
      <c r="B55" s="3"/>
      <c r="C55" s="80">
        <v>44241</v>
      </c>
      <c r="D55" s="4" t="s">
        <v>398</v>
      </c>
      <c r="E55" s="62" t="s">
        <v>353</v>
      </c>
      <c r="F55" s="133">
        <v>500000</v>
      </c>
      <c r="G55" s="220"/>
      <c r="H55" s="101" t="s">
        <v>11</v>
      </c>
      <c r="I55" s="20"/>
      <c r="J55" s="63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</row>
    <row r="56" spans="1:49" s="85" customFormat="1" ht="19.5">
      <c r="A56" s="9">
        <v>43</v>
      </c>
      <c r="B56" s="3"/>
      <c r="C56" s="80">
        <v>44241</v>
      </c>
      <c r="D56" s="4" t="s">
        <v>46</v>
      </c>
      <c r="E56" s="62" t="s">
        <v>354</v>
      </c>
      <c r="F56" s="133">
        <v>50000</v>
      </c>
      <c r="G56" s="220"/>
      <c r="H56" s="101" t="s">
        <v>11</v>
      </c>
      <c r="I56" s="20"/>
      <c r="J56" s="63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</row>
    <row r="57" spans="1:49" s="85" customFormat="1" ht="19.5">
      <c r="A57" s="9">
        <v>44</v>
      </c>
      <c r="B57" s="3"/>
      <c r="C57" s="80">
        <v>44241</v>
      </c>
      <c r="D57" s="4" t="s">
        <v>46</v>
      </c>
      <c r="E57" s="62" t="s">
        <v>355</v>
      </c>
      <c r="F57" s="133">
        <v>200000</v>
      </c>
      <c r="G57" s="220"/>
      <c r="H57" s="101" t="s">
        <v>11</v>
      </c>
      <c r="I57" s="20"/>
      <c r="J57" s="63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  <row r="58" spans="1:49" s="85" customFormat="1" ht="19.5">
      <c r="A58" s="9">
        <v>45</v>
      </c>
      <c r="B58" s="3"/>
      <c r="C58" s="80">
        <v>44241</v>
      </c>
      <c r="D58" s="4" t="s">
        <v>46</v>
      </c>
      <c r="E58" s="62" t="s">
        <v>356</v>
      </c>
      <c r="F58" s="133">
        <v>100000</v>
      </c>
      <c r="G58" s="220"/>
      <c r="H58" s="101" t="s">
        <v>11</v>
      </c>
      <c r="I58" s="20"/>
      <c r="J58" s="63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</row>
    <row r="59" spans="1:49" s="85" customFormat="1" ht="19.5">
      <c r="A59" s="9">
        <v>46</v>
      </c>
      <c r="B59" s="3"/>
      <c r="C59" s="80">
        <v>44241</v>
      </c>
      <c r="D59" s="4" t="s">
        <v>244</v>
      </c>
      <c r="E59" s="62" t="s">
        <v>357</v>
      </c>
      <c r="F59" s="133">
        <v>300000</v>
      </c>
      <c r="G59" s="220"/>
      <c r="H59" s="101" t="s">
        <v>11</v>
      </c>
      <c r="I59" s="20"/>
      <c r="J59" s="63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</row>
    <row r="60" spans="1:49" s="85" customFormat="1" ht="19.5">
      <c r="A60" s="9">
        <v>47</v>
      </c>
      <c r="B60" s="3"/>
      <c r="C60" s="80">
        <v>44241</v>
      </c>
      <c r="D60" s="4" t="s">
        <v>46</v>
      </c>
      <c r="E60" s="62" t="s">
        <v>358</v>
      </c>
      <c r="F60" s="133">
        <v>1000000</v>
      </c>
      <c r="G60" s="220"/>
      <c r="H60" s="101" t="s">
        <v>11</v>
      </c>
      <c r="I60" s="20"/>
      <c r="J60" s="63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</row>
    <row r="61" spans="1:49" s="85" customFormat="1" ht="19.5">
      <c r="A61" s="9">
        <v>48</v>
      </c>
      <c r="B61" s="3"/>
      <c r="C61" s="80">
        <v>44241</v>
      </c>
      <c r="D61" s="4" t="s">
        <v>399</v>
      </c>
      <c r="E61" s="62" t="s">
        <v>359</v>
      </c>
      <c r="F61" s="133">
        <v>300000</v>
      </c>
      <c r="G61" s="220"/>
      <c r="H61" s="101" t="s">
        <v>11</v>
      </c>
      <c r="I61" s="20"/>
      <c r="J61" s="63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</row>
    <row r="62" spans="1:49" s="85" customFormat="1" ht="19.5">
      <c r="A62" s="9">
        <v>49</v>
      </c>
      <c r="B62" s="3"/>
      <c r="C62" s="80">
        <v>44241</v>
      </c>
      <c r="D62" s="4" t="s">
        <v>400</v>
      </c>
      <c r="E62" s="62" t="s">
        <v>360</v>
      </c>
      <c r="F62" s="133">
        <v>100000</v>
      </c>
      <c r="G62" s="220"/>
      <c r="H62" s="101" t="s">
        <v>11</v>
      </c>
      <c r="I62" s="20"/>
      <c r="J62" s="63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</row>
    <row r="63" spans="1:49" s="85" customFormat="1" ht="19.5">
      <c r="A63" s="9">
        <v>50</v>
      </c>
      <c r="B63" s="3"/>
      <c r="C63" s="80">
        <v>44241</v>
      </c>
      <c r="D63" s="4" t="s">
        <v>46</v>
      </c>
      <c r="E63" s="62" t="s">
        <v>361</v>
      </c>
      <c r="F63" s="133">
        <v>200000</v>
      </c>
      <c r="G63" s="220"/>
      <c r="H63" s="101" t="s">
        <v>11</v>
      </c>
      <c r="I63" s="20"/>
      <c r="J63" s="63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</row>
    <row r="64" spans="1:49" s="85" customFormat="1" ht="19.5">
      <c r="A64" s="9">
        <v>51</v>
      </c>
      <c r="B64" s="3"/>
      <c r="C64" s="80">
        <v>44241</v>
      </c>
      <c r="D64" s="4" t="s">
        <v>401</v>
      </c>
      <c r="E64" s="62" t="s">
        <v>362</v>
      </c>
      <c r="F64" s="133">
        <v>150000</v>
      </c>
      <c r="G64" s="220"/>
      <c r="H64" s="101" t="s">
        <v>11</v>
      </c>
      <c r="I64" s="20"/>
      <c r="J64" s="63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</row>
    <row r="65" spans="1:49" s="85" customFormat="1" ht="19.5">
      <c r="A65" s="9">
        <v>52</v>
      </c>
      <c r="B65" s="3"/>
      <c r="C65" s="80">
        <v>44241</v>
      </c>
      <c r="D65" s="4" t="s">
        <v>402</v>
      </c>
      <c r="E65" s="62" t="s">
        <v>363</v>
      </c>
      <c r="F65" s="133">
        <v>200000</v>
      </c>
      <c r="G65" s="220"/>
      <c r="H65" s="101" t="s">
        <v>11</v>
      </c>
      <c r="I65" s="20"/>
      <c r="J65" s="63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</row>
    <row r="66" spans="1:49" s="85" customFormat="1" ht="19.5">
      <c r="A66" s="9">
        <v>53</v>
      </c>
      <c r="B66" s="3"/>
      <c r="C66" s="80">
        <v>44241</v>
      </c>
      <c r="D66" s="4" t="s">
        <v>403</v>
      </c>
      <c r="E66" s="62" t="s">
        <v>364</v>
      </c>
      <c r="F66" s="133">
        <v>5000000</v>
      </c>
      <c r="G66" s="220"/>
      <c r="H66" s="101" t="s">
        <v>11</v>
      </c>
      <c r="I66" s="20"/>
      <c r="J66" s="63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</row>
    <row r="67" spans="1:49" s="85" customFormat="1" ht="19.5">
      <c r="A67" s="9">
        <v>54</v>
      </c>
      <c r="B67" s="3"/>
      <c r="C67" s="80">
        <v>44241</v>
      </c>
      <c r="D67" s="4" t="s">
        <v>46</v>
      </c>
      <c r="E67" s="62" t="s">
        <v>365</v>
      </c>
      <c r="F67" s="133">
        <v>100000</v>
      </c>
      <c r="G67" s="220"/>
      <c r="H67" s="101" t="s">
        <v>11</v>
      </c>
      <c r="I67" s="20"/>
      <c r="J67" s="63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</row>
    <row r="68" spans="1:49" s="85" customFormat="1" ht="19.5">
      <c r="A68" s="9">
        <v>55</v>
      </c>
      <c r="B68" s="3"/>
      <c r="C68" s="80">
        <v>44241</v>
      </c>
      <c r="D68" s="4" t="s">
        <v>46</v>
      </c>
      <c r="E68" s="62" t="s">
        <v>366</v>
      </c>
      <c r="F68" s="133">
        <v>1000000</v>
      </c>
      <c r="G68" s="220"/>
      <c r="H68" s="101" t="s">
        <v>11</v>
      </c>
      <c r="I68" s="20"/>
      <c r="J68" s="63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</row>
    <row r="69" spans="1:49" s="85" customFormat="1" ht="19.5">
      <c r="A69" s="9">
        <v>56</v>
      </c>
      <c r="B69" s="3"/>
      <c r="C69" s="80">
        <v>44243</v>
      </c>
      <c r="D69" s="4" t="s">
        <v>46</v>
      </c>
      <c r="E69" s="62" t="s">
        <v>367</v>
      </c>
      <c r="F69" s="133">
        <v>1000000</v>
      </c>
      <c r="G69" s="220"/>
      <c r="H69" s="101" t="s">
        <v>11</v>
      </c>
      <c r="I69" s="20"/>
      <c r="J69" s="63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</row>
    <row r="70" spans="1:49" s="85" customFormat="1" ht="19.5">
      <c r="A70" s="9">
        <v>57</v>
      </c>
      <c r="B70" s="3"/>
      <c r="C70" s="80">
        <v>44243</v>
      </c>
      <c r="D70" s="4" t="s">
        <v>404</v>
      </c>
      <c r="E70" s="62" t="s">
        <v>368</v>
      </c>
      <c r="F70" s="133">
        <v>200000</v>
      </c>
      <c r="G70" s="220"/>
      <c r="H70" s="101" t="s">
        <v>11</v>
      </c>
      <c r="I70" s="20"/>
      <c r="J70" s="63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s="85" customFormat="1" ht="19.5">
      <c r="A71" s="9">
        <v>58</v>
      </c>
      <c r="B71" s="3"/>
      <c r="C71" s="80">
        <v>44243</v>
      </c>
      <c r="D71" s="4" t="s">
        <v>46</v>
      </c>
      <c r="E71" s="62" t="s">
        <v>369</v>
      </c>
      <c r="F71" s="133">
        <v>200000</v>
      </c>
      <c r="G71" s="220"/>
      <c r="H71" s="101" t="s">
        <v>11</v>
      </c>
      <c r="I71" s="20"/>
      <c r="J71" s="63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s="85" customFormat="1" ht="19.5">
      <c r="A72" s="9">
        <v>59</v>
      </c>
      <c r="B72" s="3"/>
      <c r="C72" s="80">
        <v>44243</v>
      </c>
      <c r="D72" s="4" t="s">
        <v>405</v>
      </c>
      <c r="E72" s="62" t="s">
        <v>370</v>
      </c>
      <c r="F72" s="133">
        <v>150000</v>
      </c>
      <c r="G72" s="220"/>
      <c r="H72" s="101" t="s">
        <v>11</v>
      </c>
      <c r="I72" s="20"/>
      <c r="J72" s="63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s="85" customFormat="1" ht="19.5">
      <c r="A73" s="9">
        <v>60</v>
      </c>
      <c r="B73" s="3"/>
      <c r="C73" s="80">
        <v>44243</v>
      </c>
      <c r="D73" s="4" t="s">
        <v>46</v>
      </c>
      <c r="E73" s="62" t="s">
        <v>371</v>
      </c>
      <c r="F73" s="133">
        <v>100000</v>
      </c>
      <c r="G73" s="220"/>
      <c r="H73" s="101" t="s">
        <v>11</v>
      </c>
      <c r="I73" s="20"/>
      <c r="J73" s="63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s="85" customFormat="1" ht="19.5">
      <c r="A74" s="9">
        <v>61</v>
      </c>
      <c r="B74" s="3"/>
      <c r="C74" s="80">
        <v>44243</v>
      </c>
      <c r="D74" s="4" t="s">
        <v>406</v>
      </c>
      <c r="E74" s="62" t="s">
        <v>372</v>
      </c>
      <c r="F74" s="133">
        <v>1000000</v>
      </c>
      <c r="G74" s="220"/>
      <c r="H74" s="101" t="s">
        <v>11</v>
      </c>
      <c r="I74" s="20"/>
      <c r="J74" s="63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s="85" customFormat="1" ht="19.5">
      <c r="A75" s="9">
        <v>62</v>
      </c>
      <c r="B75" s="3"/>
      <c r="C75" s="80">
        <v>44244</v>
      </c>
      <c r="D75" s="4" t="s">
        <v>407</v>
      </c>
      <c r="E75" s="62" t="s">
        <v>373</v>
      </c>
      <c r="F75" s="133">
        <v>500000</v>
      </c>
      <c r="G75" s="220"/>
      <c r="H75" s="101" t="s">
        <v>11</v>
      </c>
      <c r="I75" s="20"/>
      <c r="J75" s="63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s="85" customFormat="1" ht="19.5">
      <c r="A76" s="9">
        <v>63</v>
      </c>
      <c r="B76" s="3"/>
      <c r="C76" s="80">
        <v>44244</v>
      </c>
      <c r="D76" s="4" t="s">
        <v>46</v>
      </c>
      <c r="E76" s="62" t="s">
        <v>374</v>
      </c>
      <c r="F76" s="133">
        <v>200000</v>
      </c>
      <c r="G76" s="220"/>
      <c r="H76" s="101" t="s">
        <v>11</v>
      </c>
      <c r="I76" s="20"/>
      <c r="J76" s="63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s="85" customFormat="1" ht="19.5">
      <c r="A77" s="9">
        <v>64</v>
      </c>
      <c r="B77" s="3"/>
      <c r="C77" s="80">
        <v>44244</v>
      </c>
      <c r="D77" s="4" t="s">
        <v>46</v>
      </c>
      <c r="E77" s="62" t="s">
        <v>375</v>
      </c>
      <c r="F77" s="133">
        <v>100000</v>
      </c>
      <c r="G77" s="220"/>
      <c r="H77" s="101" t="s">
        <v>11</v>
      </c>
      <c r="I77" s="20"/>
      <c r="J77" s="63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s="85" customFormat="1" ht="19.5">
      <c r="A78" s="9">
        <v>65</v>
      </c>
      <c r="B78" s="3"/>
      <c r="C78" s="80">
        <v>44244</v>
      </c>
      <c r="D78" s="4" t="s">
        <v>408</v>
      </c>
      <c r="E78" s="62" t="s">
        <v>376</v>
      </c>
      <c r="F78" s="133">
        <v>200000</v>
      </c>
      <c r="G78" s="220"/>
      <c r="H78" s="101" t="s">
        <v>11</v>
      </c>
      <c r="I78" s="20"/>
      <c r="J78" s="63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s="85" customFormat="1" ht="19.5">
      <c r="A79" s="9">
        <v>66</v>
      </c>
      <c r="B79" s="3"/>
      <c r="C79" s="80">
        <v>44244</v>
      </c>
      <c r="D79" s="4" t="s">
        <v>409</v>
      </c>
      <c r="E79" s="62" t="s">
        <v>377</v>
      </c>
      <c r="F79" s="133">
        <v>500000</v>
      </c>
      <c r="G79" s="220"/>
      <c r="H79" s="101" t="s">
        <v>11</v>
      </c>
      <c r="I79" s="20"/>
      <c r="J79" s="63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s="85" customFormat="1" ht="19.5">
      <c r="A80" s="9">
        <v>67</v>
      </c>
      <c r="B80" s="3"/>
      <c r="C80" s="80">
        <v>44244</v>
      </c>
      <c r="D80" s="4" t="s">
        <v>46</v>
      </c>
      <c r="E80" s="62" t="s">
        <v>378</v>
      </c>
      <c r="F80" s="133">
        <v>200000</v>
      </c>
      <c r="G80" s="220"/>
      <c r="H80" s="101" t="s">
        <v>11</v>
      </c>
      <c r="I80" s="20"/>
      <c r="J80" s="63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s="85" customFormat="1" ht="19.5">
      <c r="A81" s="9">
        <v>68</v>
      </c>
      <c r="B81" s="3"/>
      <c r="C81" s="80">
        <v>44244</v>
      </c>
      <c r="D81" s="4" t="s">
        <v>46</v>
      </c>
      <c r="E81" s="62" t="s">
        <v>379</v>
      </c>
      <c r="F81" s="133">
        <v>200000</v>
      </c>
      <c r="G81" s="220"/>
      <c r="H81" s="101" t="s">
        <v>11</v>
      </c>
      <c r="I81" s="20"/>
      <c r="J81" s="63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s="85" customFormat="1" ht="58.5">
      <c r="A82" s="9">
        <v>69</v>
      </c>
      <c r="B82" s="3"/>
      <c r="C82" s="80">
        <v>44245</v>
      </c>
      <c r="D82" s="4" t="s">
        <v>461</v>
      </c>
      <c r="E82" s="62" t="s">
        <v>410</v>
      </c>
      <c r="F82" s="133">
        <v>500000</v>
      </c>
      <c r="G82" s="220"/>
      <c r="H82" s="101" t="s">
        <v>11</v>
      </c>
      <c r="I82" s="20"/>
      <c r="J82" s="63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1:49" s="85" customFormat="1" ht="19.5">
      <c r="A83" s="9">
        <v>70</v>
      </c>
      <c r="B83" s="3"/>
      <c r="C83" s="80">
        <v>44245</v>
      </c>
      <c r="D83" s="4" t="s">
        <v>418</v>
      </c>
      <c r="E83" s="62" t="s">
        <v>411</v>
      </c>
      <c r="F83" s="133">
        <v>500000</v>
      </c>
      <c r="G83" s="220"/>
      <c r="H83" s="101" t="s">
        <v>11</v>
      </c>
      <c r="I83" s="20"/>
      <c r="J83" s="63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1:49" s="85" customFormat="1" ht="19.5">
      <c r="A84" s="9">
        <v>71</v>
      </c>
      <c r="B84" s="3"/>
      <c r="C84" s="80">
        <v>44245</v>
      </c>
      <c r="D84" s="4" t="s">
        <v>46</v>
      </c>
      <c r="E84" s="62" t="s">
        <v>412</v>
      </c>
      <c r="F84" s="133">
        <v>50000</v>
      </c>
      <c r="G84" s="220"/>
      <c r="H84" s="101" t="s">
        <v>11</v>
      </c>
      <c r="I84" s="20"/>
      <c r="J84" s="63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s="85" customFormat="1" ht="19.5">
      <c r="A85" s="9">
        <v>72</v>
      </c>
      <c r="B85" s="3"/>
      <c r="C85" s="80">
        <v>44245</v>
      </c>
      <c r="D85" s="4" t="s">
        <v>419</v>
      </c>
      <c r="E85" s="62" t="s">
        <v>413</v>
      </c>
      <c r="F85" s="133">
        <v>300000</v>
      </c>
      <c r="G85" s="220"/>
      <c r="H85" s="101" t="s">
        <v>11</v>
      </c>
      <c r="I85" s="20"/>
      <c r="J85" s="63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s="85" customFormat="1" ht="19.5">
      <c r="A86" s="9">
        <v>73</v>
      </c>
      <c r="B86" s="3"/>
      <c r="C86" s="80">
        <v>44245</v>
      </c>
      <c r="D86" s="4" t="s">
        <v>46</v>
      </c>
      <c r="E86" s="62" t="s">
        <v>414</v>
      </c>
      <c r="F86" s="133">
        <v>200000</v>
      </c>
      <c r="G86" s="220"/>
      <c r="H86" s="101" t="s">
        <v>11</v>
      </c>
      <c r="I86" s="20"/>
      <c r="J86" s="63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</row>
    <row r="87" spans="1:49" s="85" customFormat="1" ht="19.5">
      <c r="A87" s="9">
        <v>74</v>
      </c>
      <c r="B87" s="3"/>
      <c r="C87" s="80">
        <v>44245</v>
      </c>
      <c r="D87" s="4" t="s">
        <v>420</v>
      </c>
      <c r="E87" s="62" t="s">
        <v>415</v>
      </c>
      <c r="F87" s="133">
        <v>50000</v>
      </c>
      <c r="G87" s="220"/>
      <c r="H87" s="101" t="s">
        <v>11</v>
      </c>
      <c r="I87" s="20"/>
      <c r="J87" s="63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</row>
    <row r="88" spans="1:49" s="85" customFormat="1" ht="19.5">
      <c r="A88" s="9">
        <v>75</v>
      </c>
      <c r="B88" s="3"/>
      <c r="C88" s="80">
        <v>44245</v>
      </c>
      <c r="D88" s="4" t="s">
        <v>46</v>
      </c>
      <c r="E88" s="62" t="s">
        <v>416</v>
      </c>
      <c r="F88" s="133">
        <v>500000</v>
      </c>
      <c r="G88" s="220"/>
      <c r="H88" s="101" t="s">
        <v>11</v>
      </c>
      <c r="I88" s="20"/>
      <c r="J88" s="63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s="85" customFormat="1" ht="19.5">
      <c r="A89" s="9">
        <v>76</v>
      </c>
      <c r="B89" s="3"/>
      <c r="C89" s="80">
        <v>44245</v>
      </c>
      <c r="D89" s="4" t="s">
        <v>46</v>
      </c>
      <c r="E89" s="62" t="s">
        <v>417</v>
      </c>
      <c r="F89" s="133">
        <v>200000</v>
      </c>
      <c r="G89" s="220"/>
      <c r="H89" s="101" t="s">
        <v>11</v>
      </c>
      <c r="I89" s="20"/>
      <c r="J89" s="63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s="85" customFormat="1" ht="19.5">
      <c r="A90" s="9">
        <v>77</v>
      </c>
      <c r="B90" s="3"/>
      <c r="C90" s="80">
        <v>44246</v>
      </c>
      <c r="D90" s="4" t="s">
        <v>435</v>
      </c>
      <c r="E90" s="62" t="s">
        <v>421</v>
      </c>
      <c r="F90" s="133">
        <v>500000</v>
      </c>
      <c r="G90" s="220"/>
      <c r="H90" s="101" t="s">
        <v>11</v>
      </c>
      <c r="I90" s="20"/>
      <c r="J90" s="63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s="85" customFormat="1" ht="19.5">
      <c r="A91" s="9">
        <v>78</v>
      </c>
      <c r="B91" s="3"/>
      <c r="C91" s="80">
        <v>44246</v>
      </c>
      <c r="D91" s="4" t="s">
        <v>436</v>
      </c>
      <c r="E91" s="62" t="s">
        <v>422</v>
      </c>
      <c r="F91" s="133">
        <v>200000</v>
      </c>
      <c r="G91" s="220"/>
      <c r="H91" s="101" t="s">
        <v>11</v>
      </c>
      <c r="I91" s="20"/>
      <c r="J91" s="63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s="85" customFormat="1" ht="19.5">
      <c r="A92" s="9">
        <v>79</v>
      </c>
      <c r="B92" s="3"/>
      <c r="C92" s="80">
        <v>44246</v>
      </c>
      <c r="D92" s="4" t="s">
        <v>46</v>
      </c>
      <c r="E92" s="62" t="s">
        <v>423</v>
      </c>
      <c r="F92" s="133">
        <v>200000</v>
      </c>
      <c r="G92" s="220"/>
      <c r="H92" s="101" t="s">
        <v>11</v>
      </c>
      <c r="I92" s="20"/>
      <c r="J92" s="63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s="85" customFormat="1" ht="39">
      <c r="A93" s="9">
        <v>80</v>
      </c>
      <c r="B93" s="3"/>
      <c r="C93" s="80">
        <v>44246</v>
      </c>
      <c r="D93" s="4" t="s">
        <v>437</v>
      </c>
      <c r="E93" s="62" t="s">
        <v>424</v>
      </c>
      <c r="F93" s="133">
        <v>9600000</v>
      </c>
      <c r="G93" s="220"/>
      <c r="H93" s="101" t="s">
        <v>11</v>
      </c>
      <c r="I93" s="20"/>
      <c r="J93" s="63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1:49" s="85" customFormat="1" ht="19.5">
      <c r="A94" s="9">
        <v>81</v>
      </c>
      <c r="B94" s="3"/>
      <c r="C94" s="80">
        <v>44246</v>
      </c>
      <c r="D94" s="4" t="s">
        <v>438</v>
      </c>
      <c r="E94" s="62" t="s">
        <v>425</v>
      </c>
      <c r="F94" s="133">
        <v>500000</v>
      </c>
      <c r="G94" s="220"/>
      <c r="H94" s="101" t="s">
        <v>11</v>
      </c>
      <c r="I94" s="20"/>
      <c r="J94" s="63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1:49" s="85" customFormat="1" ht="19.5">
      <c r="A95" s="9">
        <v>82</v>
      </c>
      <c r="B95" s="3"/>
      <c r="C95" s="80">
        <v>44246</v>
      </c>
      <c r="D95" s="4" t="s">
        <v>439</v>
      </c>
      <c r="E95" s="62" t="s">
        <v>426</v>
      </c>
      <c r="F95" s="133">
        <v>2000000</v>
      </c>
      <c r="G95" s="220"/>
      <c r="H95" s="101" t="s">
        <v>11</v>
      </c>
      <c r="I95" s="20"/>
      <c r="J95" s="63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s="85" customFormat="1" ht="19.5">
      <c r="A96" s="9">
        <v>83</v>
      </c>
      <c r="B96" s="3"/>
      <c r="C96" s="80">
        <v>44246</v>
      </c>
      <c r="D96" s="4" t="s">
        <v>440</v>
      </c>
      <c r="E96" s="62" t="s">
        <v>427</v>
      </c>
      <c r="F96" s="133">
        <v>50000</v>
      </c>
      <c r="G96" s="220"/>
      <c r="H96" s="101" t="s">
        <v>11</v>
      </c>
      <c r="I96" s="20"/>
      <c r="J96" s="63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s="85" customFormat="1" ht="19.5">
      <c r="A97" s="9">
        <v>84</v>
      </c>
      <c r="B97" s="3"/>
      <c r="C97" s="80">
        <v>44246</v>
      </c>
      <c r="D97" s="4" t="s">
        <v>46</v>
      </c>
      <c r="E97" s="62" t="s">
        <v>428</v>
      </c>
      <c r="F97" s="133">
        <v>500000</v>
      </c>
      <c r="G97" s="220"/>
      <c r="H97" s="101" t="s">
        <v>11</v>
      </c>
      <c r="I97" s="20"/>
      <c r="J97" s="63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1:49" s="85" customFormat="1" ht="19.5">
      <c r="A98" s="9">
        <v>85</v>
      </c>
      <c r="B98" s="3"/>
      <c r="C98" s="80">
        <v>44247</v>
      </c>
      <c r="D98" s="4" t="s">
        <v>441</v>
      </c>
      <c r="E98" s="62" t="s">
        <v>429</v>
      </c>
      <c r="F98" s="133">
        <v>200000</v>
      </c>
      <c r="G98" s="220"/>
      <c r="H98" s="101" t="s">
        <v>11</v>
      </c>
      <c r="I98" s="20"/>
      <c r="J98" s="63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:49" s="85" customFormat="1" ht="19.5">
      <c r="A99" s="9">
        <v>86</v>
      </c>
      <c r="B99" s="3"/>
      <c r="C99" s="80">
        <v>44247</v>
      </c>
      <c r="D99" s="4" t="s">
        <v>442</v>
      </c>
      <c r="E99" s="62" t="s">
        <v>430</v>
      </c>
      <c r="F99" s="133">
        <v>500000</v>
      </c>
      <c r="G99" s="220"/>
      <c r="H99" s="101" t="s">
        <v>11</v>
      </c>
      <c r="I99" s="20"/>
      <c r="J99" s="63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s="85" customFormat="1" ht="19.5">
      <c r="A100" s="9">
        <v>87</v>
      </c>
      <c r="B100" s="3"/>
      <c r="C100" s="80">
        <v>44247</v>
      </c>
      <c r="D100" s="4" t="s">
        <v>443</v>
      </c>
      <c r="E100" s="62" t="s">
        <v>431</v>
      </c>
      <c r="F100" s="133">
        <v>500000</v>
      </c>
      <c r="G100" s="220"/>
      <c r="H100" s="101" t="s">
        <v>41</v>
      </c>
      <c r="I100" s="20" t="s">
        <v>446</v>
      </c>
      <c r="J100" s="63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s="85" customFormat="1" ht="19.5">
      <c r="A101" s="9">
        <v>88</v>
      </c>
      <c r="B101" s="3"/>
      <c r="C101" s="80">
        <v>44247</v>
      </c>
      <c r="D101" s="4" t="s">
        <v>444</v>
      </c>
      <c r="E101" s="62" t="s">
        <v>432</v>
      </c>
      <c r="F101" s="133">
        <v>200000</v>
      </c>
      <c r="G101" s="220"/>
      <c r="H101" s="101" t="s">
        <v>41</v>
      </c>
      <c r="I101" s="20" t="s">
        <v>446</v>
      </c>
      <c r="J101" s="63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</row>
    <row r="102" spans="1:49" s="85" customFormat="1" ht="19.5">
      <c r="A102" s="9">
        <v>89</v>
      </c>
      <c r="B102" s="3"/>
      <c r="C102" s="80">
        <v>44247</v>
      </c>
      <c r="D102" s="4" t="s">
        <v>445</v>
      </c>
      <c r="E102" s="62" t="s">
        <v>433</v>
      </c>
      <c r="F102" s="133">
        <v>100000</v>
      </c>
      <c r="G102" s="220"/>
      <c r="H102" s="101" t="s">
        <v>11</v>
      </c>
      <c r="I102" s="20"/>
      <c r="J102" s="63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</row>
    <row r="103" spans="1:49" s="85" customFormat="1" ht="19.5">
      <c r="A103" s="9">
        <v>90</v>
      </c>
      <c r="B103" s="3"/>
      <c r="C103" s="80">
        <v>44247</v>
      </c>
      <c r="D103" s="4" t="s">
        <v>46</v>
      </c>
      <c r="E103" s="62" t="s">
        <v>434</v>
      </c>
      <c r="F103" s="133">
        <v>200000</v>
      </c>
      <c r="G103" s="220"/>
      <c r="H103" s="101" t="s">
        <v>11</v>
      </c>
      <c r="I103" s="20"/>
      <c r="J103" s="63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s="85" customFormat="1" ht="19.5">
      <c r="A104" s="9">
        <v>91</v>
      </c>
      <c r="B104" s="3"/>
      <c r="C104" s="80">
        <v>44249</v>
      </c>
      <c r="D104" s="4" t="s">
        <v>456</v>
      </c>
      <c r="E104" s="62" t="s">
        <v>447</v>
      </c>
      <c r="F104" s="133">
        <v>1000000</v>
      </c>
      <c r="G104" s="220"/>
      <c r="H104" s="101" t="s">
        <v>11</v>
      </c>
      <c r="I104" s="20"/>
      <c r="J104" s="63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s="85" customFormat="1" ht="19.5">
      <c r="A105" s="9">
        <v>92</v>
      </c>
      <c r="B105" s="3"/>
      <c r="C105" s="80">
        <v>44249</v>
      </c>
      <c r="D105" s="4" t="s">
        <v>181</v>
      </c>
      <c r="E105" s="62" t="s">
        <v>448</v>
      </c>
      <c r="F105" s="133">
        <v>200000</v>
      </c>
      <c r="G105" s="220"/>
      <c r="H105" s="101" t="s">
        <v>11</v>
      </c>
      <c r="I105" s="20"/>
      <c r="J105" s="63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s="85" customFormat="1" ht="19.5">
      <c r="A106" s="9">
        <v>93</v>
      </c>
      <c r="B106" s="3"/>
      <c r="C106" s="80">
        <v>44249</v>
      </c>
      <c r="D106" s="4" t="s">
        <v>409</v>
      </c>
      <c r="E106" s="62" t="s">
        <v>449</v>
      </c>
      <c r="F106" s="133">
        <v>500000</v>
      </c>
      <c r="G106" s="220"/>
      <c r="H106" s="101" t="s">
        <v>11</v>
      </c>
      <c r="I106" s="20"/>
      <c r="J106" s="63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</row>
    <row r="107" spans="1:49" s="85" customFormat="1" ht="19.5">
      <c r="A107" s="9">
        <v>94</v>
      </c>
      <c r="B107" s="3"/>
      <c r="C107" s="80">
        <v>44249</v>
      </c>
      <c r="D107" s="4" t="s">
        <v>46</v>
      </c>
      <c r="E107" s="62" t="s">
        <v>450</v>
      </c>
      <c r="F107" s="133">
        <v>100000</v>
      </c>
      <c r="G107" s="220"/>
      <c r="H107" s="101" t="s">
        <v>11</v>
      </c>
      <c r="I107" s="20"/>
      <c r="J107" s="63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:49" s="85" customFormat="1" ht="19.5">
      <c r="A108" s="9">
        <v>95</v>
      </c>
      <c r="B108" s="3"/>
      <c r="C108" s="80">
        <v>44249</v>
      </c>
      <c r="D108" s="4" t="s">
        <v>245</v>
      </c>
      <c r="E108" s="62" t="s">
        <v>451</v>
      </c>
      <c r="F108" s="133">
        <v>100000</v>
      </c>
      <c r="G108" s="220"/>
      <c r="H108" s="101" t="s">
        <v>11</v>
      </c>
      <c r="I108" s="20"/>
      <c r="J108" s="63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s="85" customFormat="1" ht="19.5">
      <c r="A109" s="9">
        <v>96</v>
      </c>
      <c r="B109" s="3"/>
      <c r="C109" s="80">
        <v>44249</v>
      </c>
      <c r="D109" s="4" t="s">
        <v>457</v>
      </c>
      <c r="E109" s="62" t="s">
        <v>452</v>
      </c>
      <c r="F109" s="133">
        <v>200000</v>
      </c>
      <c r="G109" s="220"/>
      <c r="H109" s="101" t="s">
        <v>11</v>
      </c>
      <c r="I109" s="20"/>
      <c r="J109" s="63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s="85" customFormat="1" ht="19.5">
      <c r="A110" s="9">
        <v>97</v>
      </c>
      <c r="B110" s="3"/>
      <c r="C110" s="80">
        <v>44249</v>
      </c>
      <c r="D110" s="4" t="s">
        <v>458</v>
      </c>
      <c r="E110" s="62" t="s">
        <v>453</v>
      </c>
      <c r="F110" s="133">
        <v>1000000</v>
      </c>
      <c r="G110" s="220"/>
      <c r="H110" s="101" t="s">
        <v>11</v>
      </c>
      <c r="I110" s="20"/>
      <c r="J110" s="63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s="85" customFormat="1" ht="19.5">
      <c r="A111" s="9">
        <v>98</v>
      </c>
      <c r="B111" s="3"/>
      <c r="C111" s="80">
        <v>44250</v>
      </c>
      <c r="D111" s="4" t="s">
        <v>459</v>
      </c>
      <c r="E111" s="62" t="s">
        <v>454</v>
      </c>
      <c r="F111" s="133">
        <v>100000</v>
      </c>
      <c r="G111" s="220"/>
      <c r="H111" s="101" t="s">
        <v>11</v>
      </c>
      <c r="I111" s="20"/>
      <c r="J111" s="63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</row>
    <row r="112" spans="1:49" s="85" customFormat="1" ht="19.5">
      <c r="A112" s="9">
        <v>99</v>
      </c>
      <c r="B112" s="3"/>
      <c r="C112" s="80">
        <v>44250</v>
      </c>
      <c r="D112" s="4" t="s">
        <v>460</v>
      </c>
      <c r="E112" s="62" t="s">
        <v>455</v>
      </c>
      <c r="F112" s="133">
        <v>200000</v>
      </c>
      <c r="G112" s="220"/>
      <c r="H112" s="101" t="s">
        <v>11</v>
      </c>
      <c r="I112" s="20"/>
      <c r="J112" s="63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</row>
    <row r="113" spans="1:49" s="85" customFormat="1" ht="39">
      <c r="A113" s="9">
        <v>100</v>
      </c>
      <c r="B113" s="3"/>
      <c r="C113" s="80">
        <v>44251</v>
      </c>
      <c r="D113" s="4" t="s">
        <v>464</v>
      </c>
      <c r="E113" s="62" t="s">
        <v>466</v>
      </c>
      <c r="F113" s="133">
        <v>300000</v>
      </c>
      <c r="G113" s="220"/>
      <c r="H113" s="101" t="s">
        <v>11</v>
      </c>
      <c r="I113" s="20"/>
      <c r="J113" s="63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s="85" customFormat="1" ht="19.5">
      <c r="A114" s="9">
        <v>101</v>
      </c>
      <c r="B114" s="3"/>
      <c r="C114" s="80">
        <v>44251</v>
      </c>
      <c r="D114" s="4" t="s">
        <v>46</v>
      </c>
      <c r="E114" s="62" t="s">
        <v>467</v>
      </c>
      <c r="F114" s="133">
        <v>100000</v>
      </c>
      <c r="G114" s="220"/>
      <c r="H114" s="101" t="s">
        <v>11</v>
      </c>
      <c r="I114" s="20"/>
      <c r="J114" s="63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s="85" customFormat="1" ht="19.5">
      <c r="A115" s="9">
        <v>102</v>
      </c>
      <c r="B115" s="3"/>
      <c r="C115" s="80">
        <v>44251</v>
      </c>
      <c r="D115" s="4" t="s">
        <v>46</v>
      </c>
      <c r="E115" s="62" t="s">
        <v>468</v>
      </c>
      <c r="F115" s="133">
        <v>500000</v>
      </c>
      <c r="G115" s="220"/>
      <c r="H115" s="101" t="s">
        <v>11</v>
      </c>
      <c r="I115" s="20"/>
      <c r="J115" s="63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s="85" customFormat="1" ht="19.5">
      <c r="A116" s="9">
        <v>103</v>
      </c>
      <c r="B116" s="3"/>
      <c r="C116" s="80">
        <v>44252</v>
      </c>
      <c r="D116" s="4" t="s">
        <v>471</v>
      </c>
      <c r="E116" s="62" t="s">
        <v>469</v>
      </c>
      <c r="F116" s="133">
        <v>600000</v>
      </c>
      <c r="G116" s="220"/>
      <c r="H116" s="101" t="s">
        <v>11</v>
      </c>
      <c r="I116" s="20"/>
      <c r="J116" s="63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s="85" customFormat="1" ht="19.5">
      <c r="A117" s="9">
        <v>104</v>
      </c>
      <c r="B117" s="3"/>
      <c r="C117" s="80">
        <v>44252</v>
      </c>
      <c r="D117" s="4" t="s">
        <v>472</v>
      </c>
      <c r="E117" s="62" t="s">
        <v>470</v>
      </c>
      <c r="F117" s="133">
        <v>430000</v>
      </c>
      <c r="G117" s="220"/>
      <c r="H117" s="101" t="s">
        <v>11</v>
      </c>
      <c r="I117" s="20"/>
      <c r="J117" s="63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s="85" customFormat="1" ht="39">
      <c r="A118" s="9">
        <v>105</v>
      </c>
      <c r="B118" s="3"/>
      <c r="C118" s="80">
        <v>44252</v>
      </c>
      <c r="D118" s="4" t="s">
        <v>289</v>
      </c>
      <c r="E118" s="62" t="s">
        <v>44</v>
      </c>
      <c r="F118" s="133">
        <v>34655</v>
      </c>
      <c r="G118" s="220"/>
      <c r="H118" s="101" t="s">
        <v>15</v>
      </c>
      <c r="I118" s="20"/>
      <c r="J118" s="63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s="85" customFormat="1" ht="19.5">
      <c r="A119" s="9">
        <v>106</v>
      </c>
      <c r="B119" s="3"/>
      <c r="C119" s="80">
        <v>44253</v>
      </c>
      <c r="D119" s="4" t="s">
        <v>51</v>
      </c>
      <c r="E119" s="62" t="s">
        <v>473</v>
      </c>
      <c r="F119" s="133">
        <v>100000</v>
      </c>
      <c r="G119" s="220"/>
      <c r="H119" s="101" t="s">
        <v>11</v>
      </c>
      <c r="I119" s="20" t="s">
        <v>1362</v>
      </c>
      <c r="J119" s="63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s="85" customFormat="1" ht="19.5">
      <c r="A120" s="9">
        <v>107</v>
      </c>
      <c r="B120" s="3"/>
      <c r="C120" s="80">
        <v>44253</v>
      </c>
      <c r="D120" s="4" t="s">
        <v>1007</v>
      </c>
      <c r="E120" s="62" t="s">
        <v>474</v>
      </c>
      <c r="F120" s="133">
        <v>1000000</v>
      </c>
      <c r="G120" s="220"/>
      <c r="H120" s="101" t="s">
        <v>11</v>
      </c>
      <c r="I120" s="20" t="s">
        <v>1362</v>
      </c>
      <c r="J120" s="63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1:49" s="85" customFormat="1" ht="19.5">
      <c r="A121" s="9">
        <v>108</v>
      </c>
      <c r="B121" s="3"/>
      <c r="C121" s="80">
        <v>44253</v>
      </c>
      <c r="D121" s="4" t="s">
        <v>1008</v>
      </c>
      <c r="E121" s="62" t="s">
        <v>475</v>
      </c>
      <c r="F121" s="133">
        <v>200000</v>
      </c>
      <c r="G121" s="220"/>
      <c r="H121" s="101" t="s">
        <v>11</v>
      </c>
      <c r="I121" s="20" t="s">
        <v>1362</v>
      </c>
      <c r="J121" s="63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 s="85" customFormat="1" ht="19.5">
      <c r="A122" s="9">
        <v>109</v>
      </c>
      <c r="B122" s="3"/>
      <c r="C122" s="80">
        <v>44253</v>
      </c>
      <c r="D122" s="4" t="s">
        <v>1009</v>
      </c>
      <c r="E122" s="62" t="s">
        <v>476</v>
      </c>
      <c r="F122" s="133">
        <v>150000</v>
      </c>
      <c r="G122" s="220"/>
      <c r="H122" s="101" t="s">
        <v>11</v>
      </c>
      <c r="I122" s="20" t="s">
        <v>1362</v>
      </c>
      <c r="J122" s="63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1:49" s="85" customFormat="1" ht="39">
      <c r="A123" s="9">
        <v>110</v>
      </c>
      <c r="B123" s="3"/>
      <c r="C123" s="80">
        <v>44253</v>
      </c>
      <c r="D123" s="4" t="s">
        <v>1010</v>
      </c>
      <c r="E123" s="62" t="s">
        <v>477</v>
      </c>
      <c r="F123" s="133">
        <v>21000000</v>
      </c>
      <c r="G123" s="220"/>
      <c r="H123" s="101" t="s">
        <v>11</v>
      </c>
      <c r="I123" s="20" t="s">
        <v>1362</v>
      </c>
      <c r="J123" s="63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 s="85" customFormat="1" ht="19.5">
      <c r="A124" s="9">
        <v>111</v>
      </c>
      <c r="B124" s="3"/>
      <c r="C124" s="80">
        <v>44253</v>
      </c>
      <c r="D124" s="4" t="s">
        <v>1011</v>
      </c>
      <c r="E124" s="62" t="s">
        <v>478</v>
      </c>
      <c r="F124" s="133">
        <v>200000</v>
      </c>
      <c r="G124" s="220"/>
      <c r="H124" s="101" t="s">
        <v>11</v>
      </c>
      <c r="I124" s="20" t="s">
        <v>1362</v>
      </c>
      <c r="J124" s="63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</row>
    <row r="125" spans="1:49" s="85" customFormat="1" ht="19.5">
      <c r="A125" s="9">
        <v>112</v>
      </c>
      <c r="B125" s="3"/>
      <c r="C125" s="80">
        <v>44253</v>
      </c>
      <c r="D125" s="4" t="s">
        <v>46</v>
      </c>
      <c r="E125" s="62" t="s">
        <v>479</v>
      </c>
      <c r="F125" s="133">
        <v>100000</v>
      </c>
      <c r="G125" s="220"/>
      <c r="H125" s="101" t="s">
        <v>11</v>
      </c>
      <c r="I125" s="20" t="s">
        <v>1362</v>
      </c>
      <c r="J125" s="63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</row>
    <row r="126" spans="1:49" s="85" customFormat="1" ht="19.5">
      <c r="A126" s="9">
        <v>113</v>
      </c>
      <c r="B126" s="3"/>
      <c r="C126" s="80">
        <v>44253</v>
      </c>
      <c r="D126" s="4" t="s">
        <v>46</v>
      </c>
      <c r="E126" s="62" t="s">
        <v>480</v>
      </c>
      <c r="F126" s="133">
        <v>200000</v>
      </c>
      <c r="G126" s="220"/>
      <c r="H126" s="101" t="s">
        <v>11</v>
      </c>
      <c r="I126" s="20" t="s">
        <v>1362</v>
      </c>
      <c r="J126" s="63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</row>
    <row r="127" spans="1:49" s="85" customFormat="1" ht="19.5">
      <c r="A127" s="9">
        <v>114</v>
      </c>
      <c r="B127" s="3"/>
      <c r="C127" s="80">
        <v>44253</v>
      </c>
      <c r="D127" s="4" t="s">
        <v>46</v>
      </c>
      <c r="E127" s="62" t="s">
        <v>481</v>
      </c>
      <c r="F127" s="133">
        <v>200000</v>
      </c>
      <c r="G127" s="220"/>
      <c r="H127" s="101" t="s">
        <v>11</v>
      </c>
      <c r="I127" s="20" t="s">
        <v>1362</v>
      </c>
      <c r="J127" s="63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</row>
    <row r="128" spans="1:49" s="85" customFormat="1" ht="19.5">
      <c r="A128" s="9">
        <v>115</v>
      </c>
      <c r="B128" s="3"/>
      <c r="C128" s="80">
        <v>44253</v>
      </c>
      <c r="D128" s="4" t="s">
        <v>1012</v>
      </c>
      <c r="E128" s="62" t="s">
        <v>482</v>
      </c>
      <c r="F128" s="133">
        <v>100000</v>
      </c>
      <c r="G128" s="220"/>
      <c r="H128" s="101" t="s">
        <v>11</v>
      </c>
      <c r="I128" s="20" t="s">
        <v>1362</v>
      </c>
      <c r="J128" s="63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</row>
    <row r="129" spans="1:49" s="85" customFormat="1" ht="19.5">
      <c r="A129" s="9">
        <v>116</v>
      </c>
      <c r="B129" s="3"/>
      <c r="C129" s="80">
        <v>44253</v>
      </c>
      <c r="D129" s="4" t="s">
        <v>1013</v>
      </c>
      <c r="E129" s="62" t="s">
        <v>483</v>
      </c>
      <c r="F129" s="133">
        <v>200000</v>
      </c>
      <c r="G129" s="220"/>
      <c r="H129" s="101" t="s">
        <v>11</v>
      </c>
      <c r="I129" s="20" t="s">
        <v>1362</v>
      </c>
      <c r="J129" s="63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</row>
    <row r="130" spans="1:49" s="85" customFormat="1" ht="19.5">
      <c r="A130" s="9">
        <v>117</v>
      </c>
      <c r="B130" s="3"/>
      <c r="C130" s="80">
        <v>44253</v>
      </c>
      <c r="D130" s="4" t="s">
        <v>1014</v>
      </c>
      <c r="E130" s="62" t="s">
        <v>484</v>
      </c>
      <c r="F130" s="133">
        <v>300000</v>
      </c>
      <c r="G130" s="220"/>
      <c r="H130" s="101" t="s">
        <v>11</v>
      </c>
      <c r="I130" s="20" t="s">
        <v>1362</v>
      </c>
      <c r="J130" s="63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</row>
    <row r="131" spans="1:49" s="85" customFormat="1" ht="19.5">
      <c r="A131" s="9">
        <v>118</v>
      </c>
      <c r="B131" s="3"/>
      <c r="C131" s="80">
        <v>44253</v>
      </c>
      <c r="D131" s="4" t="s">
        <v>1015</v>
      </c>
      <c r="E131" s="62" t="s">
        <v>485</v>
      </c>
      <c r="F131" s="133">
        <v>200000</v>
      </c>
      <c r="G131" s="220"/>
      <c r="H131" s="101" t="s">
        <v>11</v>
      </c>
      <c r="I131" s="20" t="s">
        <v>1362</v>
      </c>
      <c r="J131" s="63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</row>
    <row r="132" spans="1:49" s="85" customFormat="1" ht="19.5">
      <c r="A132" s="9">
        <v>119</v>
      </c>
      <c r="B132" s="3"/>
      <c r="C132" s="80">
        <v>44253</v>
      </c>
      <c r="D132" s="4" t="s">
        <v>1016</v>
      </c>
      <c r="E132" s="62" t="s">
        <v>486</v>
      </c>
      <c r="F132" s="133">
        <v>200000</v>
      </c>
      <c r="G132" s="220"/>
      <c r="H132" s="101" t="s">
        <v>11</v>
      </c>
      <c r="I132" s="20" t="s">
        <v>1362</v>
      </c>
      <c r="J132" s="63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</row>
    <row r="133" spans="1:49" s="85" customFormat="1" ht="19.5">
      <c r="A133" s="9">
        <v>120</v>
      </c>
      <c r="B133" s="3"/>
      <c r="C133" s="80">
        <v>44253</v>
      </c>
      <c r="D133" s="4" t="s">
        <v>46</v>
      </c>
      <c r="E133" s="62" t="s">
        <v>487</v>
      </c>
      <c r="F133" s="133">
        <v>300000</v>
      </c>
      <c r="G133" s="220"/>
      <c r="H133" s="101" t="s">
        <v>11</v>
      </c>
      <c r="I133" s="20" t="s">
        <v>1362</v>
      </c>
      <c r="J133" s="63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</row>
    <row r="134" spans="1:49" s="85" customFormat="1" ht="19.5">
      <c r="A134" s="9">
        <v>121</v>
      </c>
      <c r="B134" s="3"/>
      <c r="C134" s="80">
        <v>44253</v>
      </c>
      <c r="D134" s="4" t="s">
        <v>1017</v>
      </c>
      <c r="E134" s="62" t="s">
        <v>488</v>
      </c>
      <c r="F134" s="133">
        <v>200000</v>
      </c>
      <c r="G134" s="220"/>
      <c r="H134" s="101" t="s">
        <v>11</v>
      </c>
      <c r="I134" s="20" t="s">
        <v>1362</v>
      </c>
      <c r="J134" s="63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</row>
    <row r="135" spans="1:49" s="85" customFormat="1" ht="19.5">
      <c r="A135" s="9">
        <v>122</v>
      </c>
      <c r="B135" s="3"/>
      <c r="C135" s="80">
        <v>44253</v>
      </c>
      <c r="D135" s="4" t="s">
        <v>1018</v>
      </c>
      <c r="E135" s="62" t="s">
        <v>489</v>
      </c>
      <c r="F135" s="133">
        <v>100000</v>
      </c>
      <c r="G135" s="220"/>
      <c r="H135" s="101" t="s">
        <v>11</v>
      </c>
      <c r="I135" s="20" t="s">
        <v>1362</v>
      </c>
      <c r="J135" s="63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</row>
    <row r="136" spans="1:49" s="85" customFormat="1" ht="19.5">
      <c r="A136" s="9">
        <v>123</v>
      </c>
      <c r="B136" s="3"/>
      <c r="C136" s="80">
        <v>44253</v>
      </c>
      <c r="D136" s="4" t="s">
        <v>1019</v>
      </c>
      <c r="E136" s="62" t="s">
        <v>490</v>
      </c>
      <c r="F136" s="133">
        <v>100000</v>
      </c>
      <c r="G136" s="220"/>
      <c r="H136" s="101" t="s">
        <v>11</v>
      </c>
      <c r="I136" s="20" t="s">
        <v>1362</v>
      </c>
      <c r="J136" s="63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</row>
    <row r="137" spans="1:49" s="85" customFormat="1" ht="19.5">
      <c r="A137" s="9">
        <v>124</v>
      </c>
      <c r="B137" s="3"/>
      <c r="C137" s="80">
        <v>44253</v>
      </c>
      <c r="D137" s="4" t="s">
        <v>1020</v>
      </c>
      <c r="E137" s="62" t="s">
        <v>491</v>
      </c>
      <c r="F137" s="133">
        <v>200000</v>
      </c>
      <c r="G137" s="220"/>
      <c r="H137" s="101" t="s">
        <v>11</v>
      </c>
      <c r="I137" s="20" t="s">
        <v>1362</v>
      </c>
      <c r="J137" s="63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</row>
    <row r="138" spans="1:49" s="85" customFormat="1" ht="39">
      <c r="A138" s="9">
        <v>125</v>
      </c>
      <c r="B138" s="3"/>
      <c r="C138" s="80">
        <v>44253</v>
      </c>
      <c r="D138" s="4" t="s">
        <v>1021</v>
      </c>
      <c r="E138" s="62" t="s">
        <v>492</v>
      </c>
      <c r="F138" s="133">
        <v>300000</v>
      </c>
      <c r="G138" s="220"/>
      <c r="H138" s="101" t="s">
        <v>11</v>
      </c>
      <c r="I138" s="20" t="s">
        <v>1362</v>
      </c>
      <c r="J138" s="63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</row>
    <row r="139" spans="1:49" s="85" customFormat="1" ht="19.5">
      <c r="A139" s="9">
        <v>126</v>
      </c>
      <c r="B139" s="3"/>
      <c r="C139" s="80">
        <v>44253</v>
      </c>
      <c r="D139" s="4" t="s">
        <v>46</v>
      </c>
      <c r="E139" s="62" t="s">
        <v>493</v>
      </c>
      <c r="F139" s="133">
        <v>100000</v>
      </c>
      <c r="G139" s="220"/>
      <c r="H139" s="101" t="s">
        <v>11</v>
      </c>
      <c r="I139" s="20" t="s">
        <v>1362</v>
      </c>
      <c r="J139" s="63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</row>
    <row r="140" spans="1:49" s="85" customFormat="1" ht="19.5">
      <c r="A140" s="9">
        <v>127</v>
      </c>
      <c r="B140" s="3"/>
      <c r="C140" s="80">
        <v>44253</v>
      </c>
      <c r="D140" s="4" t="s">
        <v>1022</v>
      </c>
      <c r="E140" s="62" t="s">
        <v>494</v>
      </c>
      <c r="F140" s="133">
        <v>200000</v>
      </c>
      <c r="G140" s="220"/>
      <c r="H140" s="101" t="s">
        <v>11</v>
      </c>
      <c r="I140" s="20" t="s">
        <v>1362</v>
      </c>
      <c r="J140" s="63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</row>
    <row r="141" spans="1:49" s="85" customFormat="1" ht="19.5">
      <c r="A141" s="9">
        <v>128</v>
      </c>
      <c r="B141" s="3"/>
      <c r="C141" s="80">
        <v>44253</v>
      </c>
      <c r="D141" s="4" t="s">
        <v>1023</v>
      </c>
      <c r="E141" s="62" t="s">
        <v>495</v>
      </c>
      <c r="F141" s="133">
        <v>200000</v>
      </c>
      <c r="G141" s="220"/>
      <c r="H141" s="101" t="s">
        <v>11</v>
      </c>
      <c r="I141" s="20" t="s">
        <v>1362</v>
      </c>
      <c r="J141" s="63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</row>
    <row r="142" spans="1:49" s="85" customFormat="1" ht="19.5">
      <c r="A142" s="9">
        <v>129</v>
      </c>
      <c r="B142" s="3"/>
      <c r="C142" s="80">
        <v>44253</v>
      </c>
      <c r="D142" s="4" t="s">
        <v>1024</v>
      </c>
      <c r="E142" s="62" t="s">
        <v>496</v>
      </c>
      <c r="F142" s="133">
        <v>200000</v>
      </c>
      <c r="G142" s="220"/>
      <c r="H142" s="101" t="s">
        <v>11</v>
      </c>
      <c r="I142" s="20" t="s">
        <v>1362</v>
      </c>
      <c r="J142" s="63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</row>
    <row r="143" spans="1:49" s="85" customFormat="1" ht="19.5">
      <c r="A143" s="9">
        <v>130</v>
      </c>
      <c r="B143" s="3"/>
      <c r="C143" s="80">
        <v>44253</v>
      </c>
      <c r="D143" s="4" t="s">
        <v>1025</v>
      </c>
      <c r="E143" s="62" t="s">
        <v>497</v>
      </c>
      <c r="F143" s="133">
        <v>100000</v>
      </c>
      <c r="G143" s="220"/>
      <c r="H143" s="101" t="s">
        <v>11</v>
      </c>
      <c r="I143" s="20" t="s">
        <v>1362</v>
      </c>
      <c r="J143" s="63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</row>
    <row r="144" spans="1:49" s="85" customFormat="1" ht="19.5">
      <c r="A144" s="9">
        <v>131</v>
      </c>
      <c r="B144" s="3"/>
      <c r="C144" s="80">
        <v>44253</v>
      </c>
      <c r="D144" s="4" t="s">
        <v>1026</v>
      </c>
      <c r="E144" s="62" t="s">
        <v>498</v>
      </c>
      <c r="F144" s="133">
        <v>500000</v>
      </c>
      <c r="G144" s="220"/>
      <c r="H144" s="101" t="s">
        <v>11</v>
      </c>
      <c r="I144" s="20" t="s">
        <v>1362</v>
      </c>
      <c r="J144" s="63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</row>
    <row r="145" spans="1:49" s="85" customFormat="1" ht="19.5">
      <c r="A145" s="9">
        <v>132</v>
      </c>
      <c r="B145" s="3"/>
      <c r="C145" s="80">
        <v>44253</v>
      </c>
      <c r="D145" s="4" t="s">
        <v>46</v>
      </c>
      <c r="E145" s="62" t="s">
        <v>499</v>
      </c>
      <c r="F145" s="133">
        <v>100000</v>
      </c>
      <c r="G145" s="220"/>
      <c r="H145" s="101" t="s">
        <v>11</v>
      </c>
      <c r="I145" s="20" t="s">
        <v>1362</v>
      </c>
      <c r="J145" s="63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</row>
    <row r="146" spans="1:49" s="85" customFormat="1" ht="19.5">
      <c r="A146" s="9">
        <v>133</v>
      </c>
      <c r="B146" s="3"/>
      <c r="C146" s="80">
        <v>44253</v>
      </c>
      <c r="D146" s="4" t="s">
        <v>46</v>
      </c>
      <c r="E146" s="62" t="s">
        <v>500</v>
      </c>
      <c r="F146" s="133">
        <v>500000</v>
      </c>
      <c r="G146" s="220"/>
      <c r="H146" s="101" t="s">
        <v>11</v>
      </c>
      <c r="I146" s="20" t="s">
        <v>1362</v>
      </c>
      <c r="J146" s="63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</row>
    <row r="147" spans="1:49" s="85" customFormat="1" ht="19.5">
      <c r="A147" s="9">
        <v>134</v>
      </c>
      <c r="B147" s="3"/>
      <c r="C147" s="80">
        <v>44253</v>
      </c>
      <c r="D147" s="4" t="s">
        <v>388</v>
      </c>
      <c r="E147" s="62" t="s">
        <v>501</v>
      </c>
      <c r="F147" s="133">
        <v>100000</v>
      </c>
      <c r="G147" s="220"/>
      <c r="H147" s="101" t="s">
        <v>11</v>
      </c>
      <c r="I147" s="20" t="s">
        <v>1362</v>
      </c>
      <c r="J147" s="63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</row>
    <row r="148" spans="1:49" s="85" customFormat="1" ht="39">
      <c r="A148" s="9">
        <v>135</v>
      </c>
      <c r="B148" s="3"/>
      <c r="C148" s="80">
        <v>44253</v>
      </c>
      <c r="D148" s="4" t="s">
        <v>1027</v>
      </c>
      <c r="E148" s="62" t="s">
        <v>502</v>
      </c>
      <c r="F148" s="133">
        <v>100000</v>
      </c>
      <c r="G148" s="220"/>
      <c r="H148" s="101" t="s">
        <v>11</v>
      </c>
      <c r="I148" s="20" t="s">
        <v>1362</v>
      </c>
      <c r="J148" s="63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</row>
    <row r="149" spans="1:49" s="85" customFormat="1" ht="19.5">
      <c r="A149" s="9">
        <v>136</v>
      </c>
      <c r="B149" s="3"/>
      <c r="C149" s="80">
        <v>44253</v>
      </c>
      <c r="D149" s="4" t="s">
        <v>46</v>
      </c>
      <c r="E149" s="62" t="s">
        <v>503</v>
      </c>
      <c r="F149" s="133">
        <v>400000</v>
      </c>
      <c r="G149" s="220"/>
      <c r="H149" s="101" t="s">
        <v>11</v>
      </c>
      <c r="I149" s="20" t="s">
        <v>1362</v>
      </c>
      <c r="J149" s="63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</row>
    <row r="150" spans="1:49" s="85" customFormat="1" ht="19.5">
      <c r="A150" s="9">
        <v>137</v>
      </c>
      <c r="B150" s="3"/>
      <c r="C150" s="80">
        <v>44253</v>
      </c>
      <c r="D150" s="4" t="s">
        <v>441</v>
      </c>
      <c r="E150" s="62" t="s">
        <v>504</v>
      </c>
      <c r="F150" s="133">
        <v>200000</v>
      </c>
      <c r="G150" s="220"/>
      <c r="H150" s="101" t="s">
        <v>11</v>
      </c>
      <c r="I150" s="20" t="s">
        <v>1362</v>
      </c>
      <c r="J150" s="63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</row>
    <row r="151" spans="1:49" s="85" customFormat="1" ht="19.5">
      <c r="A151" s="9">
        <v>138</v>
      </c>
      <c r="B151" s="3"/>
      <c r="C151" s="80">
        <v>44253</v>
      </c>
      <c r="D151" s="4" t="s">
        <v>46</v>
      </c>
      <c r="E151" s="62" t="s">
        <v>505</v>
      </c>
      <c r="F151" s="133">
        <v>100000</v>
      </c>
      <c r="G151" s="220"/>
      <c r="H151" s="101" t="s">
        <v>11</v>
      </c>
      <c r="I151" s="20" t="s">
        <v>1362</v>
      </c>
      <c r="J151" s="63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</row>
    <row r="152" spans="1:49" s="85" customFormat="1" ht="19.5">
      <c r="A152" s="9">
        <v>139</v>
      </c>
      <c r="B152" s="3"/>
      <c r="C152" s="80">
        <v>44253</v>
      </c>
      <c r="D152" s="4" t="s">
        <v>1028</v>
      </c>
      <c r="E152" s="62" t="s">
        <v>506</v>
      </c>
      <c r="F152" s="133">
        <v>200000</v>
      </c>
      <c r="G152" s="220"/>
      <c r="H152" s="101" t="s">
        <v>11</v>
      </c>
      <c r="I152" s="20" t="s">
        <v>1362</v>
      </c>
      <c r="J152" s="63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</row>
    <row r="153" spans="1:49" s="85" customFormat="1" ht="19.5">
      <c r="A153" s="9">
        <v>140</v>
      </c>
      <c r="B153" s="3"/>
      <c r="C153" s="80">
        <v>44253</v>
      </c>
      <c r="D153" s="4" t="s">
        <v>1029</v>
      </c>
      <c r="E153" s="62" t="s">
        <v>507</v>
      </c>
      <c r="F153" s="133">
        <v>200000</v>
      </c>
      <c r="G153" s="220"/>
      <c r="H153" s="101" t="s">
        <v>11</v>
      </c>
      <c r="I153" s="20" t="s">
        <v>1362</v>
      </c>
      <c r="J153" s="63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</row>
    <row r="154" spans="1:49" s="85" customFormat="1" ht="19.5">
      <c r="A154" s="9">
        <v>141</v>
      </c>
      <c r="B154" s="3"/>
      <c r="C154" s="80">
        <v>44253</v>
      </c>
      <c r="D154" s="4" t="s">
        <v>1030</v>
      </c>
      <c r="E154" s="62" t="s">
        <v>508</v>
      </c>
      <c r="F154" s="133">
        <v>500000</v>
      </c>
      <c r="G154" s="220"/>
      <c r="H154" s="101" t="s">
        <v>11</v>
      </c>
      <c r="I154" s="20" t="s">
        <v>1362</v>
      </c>
      <c r="J154" s="63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</row>
    <row r="155" spans="1:49" s="85" customFormat="1" ht="19.5">
      <c r="A155" s="9">
        <v>142</v>
      </c>
      <c r="B155" s="3"/>
      <c r="C155" s="80">
        <v>44253</v>
      </c>
      <c r="D155" s="4" t="s">
        <v>1031</v>
      </c>
      <c r="E155" s="62" t="s">
        <v>509</v>
      </c>
      <c r="F155" s="133">
        <v>100000</v>
      </c>
      <c r="G155" s="220"/>
      <c r="H155" s="101" t="s">
        <v>11</v>
      </c>
      <c r="I155" s="20" t="s">
        <v>1362</v>
      </c>
      <c r="J155" s="63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</row>
    <row r="156" spans="1:49" s="85" customFormat="1" ht="19.5">
      <c r="A156" s="9">
        <v>143</v>
      </c>
      <c r="B156" s="3"/>
      <c r="C156" s="80">
        <v>44253</v>
      </c>
      <c r="D156" s="4" t="s">
        <v>46</v>
      </c>
      <c r="E156" s="62" t="s">
        <v>510</v>
      </c>
      <c r="F156" s="133">
        <v>200000</v>
      </c>
      <c r="G156" s="220"/>
      <c r="H156" s="101" t="s">
        <v>11</v>
      </c>
      <c r="I156" s="20" t="s">
        <v>1362</v>
      </c>
      <c r="J156" s="63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</row>
    <row r="157" spans="1:49" s="85" customFormat="1" ht="19.5">
      <c r="A157" s="9">
        <v>144</v>
      </c>
      <c r="B157" s="3"/>
      <c r="C157" s="80">
        <v>44253</v>
      </c>
      <c r="D157" s="4" t="s">
        <v>1032</v>
      </c>
      <c r="E157" s="62" t="s">
        <v>511</v>
      </c>
      <c r="F157" s="133">
        <v>300000</v>
      </c>
      <c r="G157" s="220"/>
      <c r="H157" s="101" t="s">
        <v>11</v>
      </c>
      <c r="I157" s="20" t="s">
        <v>1362</v>
      </c>
      <c r="J157" s="63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</row>
    <row r="158" spans="1:49" s="85" customFormat="1" ht="19.5">
      <c r="A158" s="9">
        <v>145</v>
      </c>
      <c r="B158" s="3"/>
      <c r="C158" s="80">
        <v>44253</v>
      </c>
      <c r="D158" s="4" t="s">
        <v>1033</v>
      </c>
      <c r="E158" s="62" t="s">
        <v>512</v>
      </c>
      <c r="F158" s="133">
        <v>200000</v>
      </c>
      <c r="G158" s="220"/>
      <c r="H158" s="101" t="s">
        <v>11</v>
      </c>
      <c r="I158" s="20" t="s">
        <v>1362</v>
      </c>
      <c r="J158" s="63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</row>
    <row r="159" spans="1:49" s="85" customFormat="1" ht="19.5">
      <c r="A159" s="9">
        <v>146</v>
      </c>
      <c r="B159" s="3"/>
      <c r="C159" s="80">
        <v>44253</v>
      </c>
      <c r="D159" s="4" t="s">
        <v>46</v>
      </c>
      <c r="E159" s="62" t="s">
        <v>513</v>
      </c>
      <c r="F159" s="133">
        <v>50000</v>
      </c>
      <c r="G159" s="220"/>
      <c r="H159" s="101" t="s">
        <v>11</v>
      </c>
      <c r="I159" s="20" t="s">
        <v>1362</v>
      </c>
      <c r="J159" s="63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</row>
    <row r="160" spans="1:49" s="85" customFormat="1" ht="19.5">
      <c r="A160" s="9">
        <v>147</v>
      </c>
      <c r="B160" s="3"/>
      <c r="C160" s="80">
        <v>44253</v>
      </c>
      <c r="D160" s="4" t="s">
        <v>1034</v>
      </c>
      <c r="E160" s="62" t="s">
        <v>514</v>
      </c>
      <c r="F160" s="133">
        <v>200000</v>
      </c>
      <c r="G160" s="220"/>
      <c r="H160" s="101" t="s">
        <v>11</v>
      </c>
      <c r="I160" s="20" t="s">
        <v>1362</v>
      </c>
      <c r="J160" s="63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</row>
    <row r="161" spans="1:49" s="85" customFormat="1" ht="19.5">
      <c r="A161" s="9">
        <v>148</v>
      </c>
      <c r="B161" s="3"/>
      <c r="C161" s="80">
        <v>44253</v>
      </c>
      <c r="D161" s="4" t="s">
        <v>1035</v>
      </c>
      <c r="E161" s="62" t="s">
        <v>515</v>
      </c>
      <c r="F161" s="133">
        <v>500000</v>
      </c>
      <c r="G161" s="220"/>
      <c r="H161" s="101" t="s">
        <v>11</v>
      </c>
      <c r="I161" s="20" t="s">
        <v>1362</v>
      </c>
      <c r="J161" s="63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</row>
    <row r="162" spans="1:49" s="85" customFormat="1" ht="19.5">
      <c r="A162" s="9">
        <v>149</v>
      </c>
      <c r="B162" s="3"/>
      <c r="C162" s="80">
        <v>44253</v>
      </c>
      <c r="D162" s="4" t="s">
        <v>1036</v>
      </c>
      <c r="E162" s="62" t="s">
        <v>516</v>
      </c>
      <c r="F162" s="133">
        <v>200000</v>
      </c>
      <c r="G162" s="220"/>
      <c r="H162" s="101" t="s">
        <v>11</v>
      </c>
      <c r="I162" s="20" t="s">
        <v>1362</v>
      </c>
      <c r="J162" s="63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</row>
    <row r="163" spans="1:49" s="85" customFormat="1" ht="19.5">
      <c r="A163" s="9">
        <v>150</v>
      </c>
      <c r="B163" s="3"/>
      <c r="C163" s="80">
        <v>44253</v>
      </c>
      <c r="D163" s="4" t="s">
        <v>242</v>
      </c>
      <c r="E163" s="62" t="s">
        <v>517</v>
      </c>
      <c r="F163" s="133">
        <v>100000</v>
      </c>
      <c r="G163" s="220"/>
      <c r="H163" s="101" t="s">
        <v>11</v>
      </c>
      <c r="I163" s="20" t="s">
        <v>1362</v>
      </c>
      <c r="J163" s="63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</row>
    <row r="164" spans="1:49" s="85" customFormat="1" ht="19.5">
      <c r="A164" s="9">
        <v>151</v>
      </c>
      <c r="B164" s="3"/>
      <c r="C164" s="80">
        <v>44253</v>
      </c>
      <c r="D164" s="4" t="s">
        <v>1037</v>
      </c>
      <c r="E164" s="62" t="s">
        <v>518</v>
      </c>
      <c r="F164" s="133">
        <v>1000000</v>
      </c>
      <c r="G164" s="220"/>
      <c r="H164" s="101" t="s">
        <v>11</v>
      </c>
      <c r="I164" s="20" t="s">
        <v>1362</v>
      </c>
      <c r="J164" s="63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</row>
    <row r="165" spans="1:49" s="85" customFormat="1" ht="19.5">
      <c r="A165" s="9">
        <v>152</v>
      </c>
      <c r="B165" s="3"/>
      <c r="C165" s="80">
        <v>44253</v>
      </c>
      <c r="D165" s="4" t="s">
        <v>46</v>
      </c>
      <c r="E165" s="62" t="s">
        <v>519</v>
      </c>
      <c r="F165" s="133">
        <v>200000</v>
      </c>
      <c r="G165" s="220"/>
      <c r="H165" s="101" t="s">
        <v>11</v>
      </c>
      <c r="I165" s="20" t="s">
        <v>1362</v>
      </c>
      <c r="J165" s="63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</row>
    <row r="166" spans="1:49" s="85" customFormat="1" ht="19.5">
      <c r="A166" s="9">
        <v>153</v>
      </c>
      <c r="B166" s="3"/>
      <c r="C166" s="80">
        <v>44253</v>
      </c>
      <c r="D166" s="4" t="s">
        <v>1038</v>
      </c>
      <c r="E166" s="62" t="s">
        <v>520</v>
      </c>
      <c r="F166" s="133">
        <v>300000</v>
      </c>
      <c r="G166" s="220"/>
      <c r="H166" s="101" t="s">
        <v>11</v>
      </c>
      <c r="I166" s="20" t="s">
        <v>1362</v>
      </c>
      <c r="J166" s="63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</row>
    <row r="167" spans="1:49" s="85" customFormat="1" ht="19.5">
      <c r="A167" s="9">
        <v>154</v>
      </c>
      <c r="B167" s="3"/>
      <c r="C167" s="80">
        <v>44253</v>
      </c>
      <c r="D167" s="4" t="s">
        <v>1039</v>
      </c>
      <c r="E167" s="62" t="s">
        <v>521</v>
      </c>
      <c r="F167" s="133">
        <v>100000</v>
      </c>
      <c r="G167" s="220"/>
      <c r="H167" s="101" t="s">
        <v>11</v>
      </c>
      <c r="I167" s="20" t="s">
        <v>1362</v>
      </c>
      <c r="J167" s="63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</row>
    <row r="168" spans="1:49" s="85" customFormat="1" ht="19.5">
      <c r="A168" s="9">
        <v>155</v>
      </c>
      <c r="B168" s="3"/>
      <c r="C168" s="80">
        <v>44253</v>
      </c>
      <c r="D168" s="4" t="s">
        <v>1040</v>
      </c>
      <c r="E168" s="62" t="s">
        <v>522</v>
      </c>
      <c r="F168" s="133">
        <v>200000</v>
      </c>
      <c r="G168" s="220"/>
      <c r="H168" s="101" t="s">
        <v>11</v>
      </c>
      <c r="I168" s="20" t="s">
        <v>1362</v>
      </c>
      <c r="J168" s="63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</row>
    <row r="169" spans="1:49" s="85" customFormat="1" ht="19.5">
      <c r="A169" s="9">
        <v>156</v>
      </c>
      <c r="B169" s="3"/>
      <c r="C169" s="80">
        <v>44253</v>
      </c>
      <c r="D169" s="4" t="s">
        <v>1041</v>
      </c>
      <c r="E169" s="62" t="s">
        <v>523</v>
      </c>
      <c r="F169" s="133">
        <v>200000</v>
      </c>
      <c r="G169" s="220"/>
      <c r="H169" s="101" t="s">
        <v>11</v>
      </c>
      <c r="I169" s="20" t="s">
        <v>1362</v>
      </c>
      <c r="J169" s="63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</row>
    <row r="170" spans="1:49" s="85" customFormat="1" ht="19.5">
      <c r="A170" s="9">
        <v>157</v>
      </c>
      <c r="B170" s="3"/>
      <c r="C170" s="80">
        <v>44253</v>
      </c>
      <c r="D170" s="4" t="s">
        <v>66</v>
      </c>
      <c r="E170" s="62" t="s">
        <v>524</v>
      </c>
      <c r="F170" s="133">
        <v>500000</v>
      </c>
      <c r="G170" s="220"/>
      <c r="H170" s="101" t="s">
        <v>11</v>
      </c>
      <c r="I170" s="20" t="s">
        <v>1362</v>
      </c>
      <c r="J170" s="63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</row>
    <row r="171" spans="1:49" s="85" customFormat="1" ht="19.5">
      <c r="A171" s="9">
        <v>158</v>
      </c>
      <c r="B171" s="3"/>
      <c r="C171" s="80">
        <v>44253</v>
      </c>
      <c r="D171" s="4" t="s">
        <v>1042</v>
      </c>
      <c r="E171" s="62" t="s">
        <v>525</v>
      </c>
      <c r="F171" s="133">
        <v>200000</v>
      </c>
      <c r="G171" s="220"/>
      <c r="H171" s="101" t="s">
        <v>11</v>
      </c>
      <c r="I171" s="20" t="s">
        <v>1362</v>
      </c>
      <c r="J171" s="63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</row>
    <row r="172" spans="1:49" s="85" customFormat="1" ht="19.5">
      <c r="A172" s="9">
        <v>159</v>
      </c>
      <c r="B172" s="3"/>
      <c r="C172" s="80">
        <v>44253</v>
      </c>
      <c r="D172" s="4" t="s">
        <v>1043</v>
      </c>
      <c r="E172" s="62" t="s">
        <v>526</v>
      </c>
      <c r="F172" s="133">
        <v>200000</v>
      </c>
      <c r="G172" s="220"/>
      <c r="H172" s="101" t="s">
        <v>11</v>
      </c>
      <c r="I172" s="20" t="s">
        <v>1362</v>
      </c>
      <c r="J172" s="63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</row>
    <row r="173" spans="1:49" s="85" customFormat="1" ht="19.5">
      <c r="A173" s="9">
        <v>160</v>
      </c>
      <c r="B173" s="3"/>
      <c r="C173" s="80">
        <v>44253</v>
      </c>
      <c r="D173" s="4" t="s">
        <v>1044</v>
      </c>
      <c r="E173" s="62" t="s">
        <v>527</v>
      </c>
      <c r="F173" s="133">
        <v>100000</v>
      </c>
      <c r="G173" s="220"/>
      <c r="H173" s="101" t="s">
        <v>11</v>
      </c>
      <c r="I173" s="20" t="s">
        <v>1362</v>
      </c>
      <c r="J173" s="63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</row>
    <row r="174" spans="1:49" s="85" customFormat="1" ht="19.5">
      <c r="A174" s="9">
        <v>161</v>
      </c>
      <c r="B174" s="3"/>
      <c r="C174" s="80">
        <v>44253</v>
      </c>
      <c r="D174" s="4" t="s">
        <v>1045</v>
      </c>
      <c r="E174" s="62" t="s">
        <v>528</v>
      </c>
      <c r="F174" s="133">
        <v>200000</v>
      </c>
      <c r="G174" s="220"/>
      <c r="H174" s="101" t="s">
        <v>11</v>
      </c>
      <c r="I174" s="20" t="s">
        <v>1362</v>
      </c>
      <c r="J174" s="63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</row>
    <row r="175" spans="1:49" s="85" customFormat="1" ht="19.5">
      <c r="A175" s="9">
        <v>162</v>
      </c>
      <c r="B175" s="3"/>
      <c r="C175" s="80">
        <v>44253</v>
      </c>
      <c r="D175" s="4" t="s">
        <v>1046</v>
      </c>
      <c r="E175" s="62" t="s">
        <v>529</v>
      </c>
      <c r="F175" s="133">
        <v>200000</v>
      </c>
      <c r="G175" s="220"/>
      <c r="H175" s="101" t="s">
        <v>11</v>
      </c>
      <c r="I175" s="20" t="s">
        <v>1362</v>
      </c>
      <c r="J175" s="63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</row>
    <row r="176" spans="1:49" s="85" customFormat="1" ht="19.5">
      <c r="A176" s="9">
        <v>163</v>
      </c>
      <c r="B176" s="3"/>
      <c r="C176" s="80">
        <v>44253</v>
      </c>
      <c r="D176" s="4" t="s">
        <v>1047</v>
      </c>
      <c r="E176" s="62" t="s">
        <v>530</v>
      </c>
      <c r="F176" s="133">
        <v>200000</v>
      </c>
      <c r="G176" s="220"/>
      <c r="H176" s="101" t="s">
        <v>11</v>
      </c>
      <c r="I176" s="20" t="s">
        <v>1362</v>
      </c>
      <c r="J176" s="63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</row>
    <row r="177" spans="1:49" s="85" customFormat="1" ht="19.5">
      <c r="A177" s="9">
        <v>164</v>
      </c>
      <c r="B177" s="3"/>
      <c r="C177" s="80">
        <v>44253</v>
      </c>
      <c r="D177" s="4" t="s">
        <v>1048</v>
      </c>
      <c r="E177" s="62" t="s">
        <v>531</v>
      </c>
      <c r="F177" s="133">
        <v>300000</v>
      </c>
      <c r="G177" s="220"/>
      <c r="H177" s="101" t="s">
        <v>11</v>
      </c>
      <c r="I177" s="20" t="s">
        <v>1362</v>
      </c>
      <c r="J177" s="63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</row>
    <row r="178" spans="1:49" s="85" customFormat="1" ht="19.5">
      <c r="A178" s="9">
        <v>165</v>
      </c>
      <c r="B178" s="3"/>
      <c r="C178" s="80">
        <v>44253</v>
      </c>
      <c r="D178" s="4" t="s">
        <v>1049</v>
      </c>
      <c r="E178" s="62" t="s">
        <v>532</v>
      </c>
      <c r="F178" s="133">
        <v>200000</v>
      </c>
      <c r="G178" s="220"/>
      <c r="H178" s="101" t="s">
        <v>11</v>
      </c>
      <c r="I178" s="20" t="s">
        <v>1362</v>
      </c>
      <c r="J178" s="63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</row>
    <row r="179" spans="1:49" s="85" customFormat="1" ht="19.5">
      <c r="A179" s="9">
        <v>166</v>
      </c>
      <c r="B179" s="3"/>
      <c r="C179" s="80">
        <v>44253</v>
      </c>
      <c r="D179" s="4" t="s">
        <v>46</v>
      </c>
      <c r="E179" s="62" t="s">
        <v>533</v>
      </c>
      <c r="F179" s="133">
        <v>200000</v>
      </c>
      <c r="G179" s="220"/>
      <c r="H179" s="101" t="s">
        <v>11</v>
      </c>
      <c r="I179" s="20" t="s">
        <v>1362</v>
      </c>
      <c r="J179" s="63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</row>
    <row r="180" spans="1:49" s="85" customFormat="1" ht="19.5">
      <c r="A180" s="9">
        <v>167</v>
      </c>
      <c r="B180" s="3"/>
      <c r="C180" s="80">
        <v>44253</v>
      </c>
      <c r="D180" s="4" t="s">
        <v>46</v>
      </c>
      <c r="E180" s="62" t="s">
        <v>534</v>
      </c>
      <c r="F180" s="133">
        <v>200000</v>
      </c>
      <c r="G180" s="220"/>
      <c r="H180" s="101" t="s">
        <v>11</v>
      </c>
      <c r="I180" s="20" t="s">
        <v>1362</v>
      </c>
      <c r="J180" s="63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</row>
    <row r="181" spans="1:49" s="85" customFormat="1" ht="19.5">
      <c r="A181" s="9">
        <v>168</v>
      </c>
      <c r="B181" s="3"/>
      <c r="C181" s="80">
        <v>44253</v>
      </c>
      <c r="D181" s="4" t="s">
        <v>1050</v>
      </c>
      <c r="E181" s="62" t="s">
        <v>535</v>
      </c>
      <c r="F181" s="133">
        <v>100000</v>
      </c>
      <c r="G181" s="220"/>
      <c r="H181" s="101" t="s">
        <v>11</v>
      </c>
      <c r="I181" s="20" t="s">
        <v>1362</v>
      </c>
      <c r="J181" s="63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</row>
    <row r="182" spans="1:49" s="85" customFormat="1" ht="19.5">
      <c r="A182" s="9">
        <v>169</v>
      </c>
      <c r="B182" s="3"/>
      <c r="C182" s="80">
        <v>44253</v>
      </c>
      <c r="D182" s="4" t="s">
        <v>1051</v>
      </c>
      <c r="E182" s="62" t="s">
        <v>536</v>
      </c>
      <c r="F182" s="133">
        <v>100000</v>
      </c>
      <c r="G182" s="220"/>
      <c r="H182" s="101" t="s">
        <v>11</v>
      </c>
      <c r="I182" s="20" t="s">
        <v>1362</v>
      </c>
      <c r="J182" s="63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</row>
    <row r="183" spans="1:49" s="85" customFormat="1" ht="19.5">
      <c r="A183" s="9">
        <v>170</v>
      </c>
      <c r="B183" s="3"/>
      <c r="C183" s="80">
        <v>44253</v>
      </c>
      <c r="D183" s="4" t="s">
        <v>1052</v>
      </c>
      <c r="E183" s="62" t="s">
        <v>537</v>
      </c>
      <c r="F183" s="133">
        <v>200000</v>
      </c>
      <c r="G183" s="220"/>
      <c r="H183" s="101" t="s">
        <v>11</v>
      </c>
      <c r="I183" s="20" t="s">
        <v>1362</v>
      </c>
      <c r="J183" s="63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</row>
    <row r="184" spans="1:49" s="85" customFormat="1" ht="19.5">
      <c r="A184" s="9">
        <v>171</v>
      </c>
      <c r="B184" s="3"/>
      <c r="C184" s="80">
        <v>44253</v>
      </c>
      <c r="D184" s="4" t="s">
        <v>1053</v>
      </c>
      <c r="E184" s="62" t="s">
        <v>538</v>
      </c>
      <c r="F184" s="133">
        <v>100000</v>
      </c>
      <c r="G184" s="220"/>
      <c r="H184" s="101" t="s">
        <v>11</v>
      </c>
      <c r="I184" s="20" t="s">
        <v>1362</v>
      </c>
      <c r="J184" s="63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</row>
    <row r="185" spans="1:49" s="85" customFormat="1" ht="19.5">
      <c r="A185" s="9">
        <v>172</v>
      </c>
      <c r="B185" s="3"/>
      <c r="C185" s="80">
        <v>44253</v>
      </c>
      <c r="D185" s="4" t="s">
        <v>1054</v>
      </c>
      <c r="E185" s="62" t="s">
        <v>539</v>
      </c>
      <c r="F185" s="133">
        <v>200000</v>
      </c>
      <c r="G185" s="220"/>
      <c r="H185" s="101" t="s">
        <v>11</v>
      </c>
      <c r="I185" s="20" t="s">
        <v>1362</v>
      </c>
      <c r="J185" s="63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</row>
    <row r="186" spans="1:49" s="85" customFormat="1" ht="19.5">
      <c r="A186" s="9">
        <v>173</v>
      </c>
      <c r="B186" s="3"/>
      <c r="C186" s="80">
        <v>44253</v>
      </c>
      <c r="D186" s="4" t="s">
        <v>1055</v>
      </c>
      <c r="E186" s="62" t="s">
        <v>540</v>
      </c>
      <c r="F186" s="133">
        <v>100000</v>
      </c>
      <c r="G186" s="220"/>
      <c r="H186" s="101" t="s">
        <v>11</v>
      </c>
      <c r="I186" s="20" t="s">
        <v>1362</v>
      </c>
      <c r="J186" s="63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</row>
    <row r="187" spans="1:49" s="85" customFormat="1" ht="19.5">
      <c r="A187" s="9">
        <v>174</v>
      </c>
      <c r="B187" s="3"/>
      <c r="C187" s="80">
        <v>44253</v>
      </c>
      <c r="D187" s="4" t="s">
        <v>50</v>
      </c>
      <c r="E187" s="62" t="s">
        <v>541</v>
      </c>
      <c r="F187" s="133">
        <v>200000</v>
      </c>
      <c r="G187" s="220"/>
      <c r="H187" s="101" t="s">
        <v>11</v>
      </c>
      <c r="I187" s="20" t="s">
        <v>1362</v>
      </c>
      <c r="J187" s="63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</row>
    <row r="188" spans="1:49" s="85" customFormat="1" ht="19.5">
      <c r="A188" s="9">
        <v>175</v>
      </c>
      <c r="B188" s="3"/>
      <c r="C188" s="80">
        <v>44253</v>
      </c>
      <c r="D188" s="4" t="s">
        <v>1056</v>
      </c>
      <c r="E188" s="62" t="s">
        <v>542</v>
      </c>
      <c r="F188" s="133">
        <v>200000</v>
      </c>
      <c r="G188" s="220"/>
      <c r="H188" s="101" t="s">
        <v>11</v>
      </c>
      <c r="I188" s="20" t="s">
        <v>1362</v>
      </c>
      <c r="J188" s="63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</row>
    <row r="189" spans="1:49" s="85" customFormat="1" ht="19.5">
      <c r="A189" s="9">
        <v>176</v>
      </c>
      <c r="B189" s="3"/>
      <c r="C189" s="80">
        <v>44253</v>
      </c>
      <c r="D189" s="4" t="s">
        <v>1057</v>
      </c>
      <c r="E189" s="62" t="s">
        <v>543</v>
      </c>
      <c r="F189" s="133">
        <v>200000</v>
      </c>
      <c r="G189" s="220"/>
      <c r="H189" s="101" t="s">
        <v>11</v>
      </c>
      <c r="I189" s="20" t="s">
        <v>1362</v>
      </c>
      <c r="J189" s="63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</row>
    <row r="190" spans="1:49" s="85" customFormat="1" ht="19.5">
      <c r="A190" s="9">
        <v>177</v>
      </c>
      <c r="B190" s="3"/>
      <c r="C190" s="80">
        <v>44253</v>
      </c>
      <c r="D190" s="4" t="s">
        <v>1058</v>
      </c>
      <c r="E190" s="62" t="s">
        <v>544</v>
      </c>
      <c r="F190" s="133">
        <v>200000</v>
      </c>
      <c r="G190" s="220"/>
      <c r="H190" s="101" t="s">
        <v>11</v>
      </c>
      <c r="I190" s="20" t="s">
        <v>1362</v>
      </c>
      <c r="J190" s="63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</row>
    <row r="191" spans="1:49" s="85" customFormat="1" ht="19.5">
      <c r="A191" s="9">
        <v>178</v>
      </c>
      <c r="B191" s="3"/>
      <c r="C191" s="80">
        <v>44253</v>
      </c>
      <c r="D191" s="4" t="s">
        <v>1059</v>
      </c>
      <c r="E191" s="62" t="s">
        <v>545</v>
      </c>
      <c r="F191" s="133">
        <v>300000</v>
      </c>
      <c r="G191" s="220"/>
      <c r="H191" s="101" t="s">
        <v>11</v>
      </c>
      <c r="I191" s="20" t="s">
        <v>1362</v>
      </c>
      <c r="J191" s="63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</row>
    <row r="192" spans="1:49" s="85" customFormat="1" ht="19.5">
      <c r="A192" s="9">
        <v>179</v>
      </c>
      <c r="B192" s="3"/>
      <c r="C192" s="80">
        <v>44253</v>
      </c>
      <c r="D192" s="4" t="s">
        <v>1060</v>
      </c>
      <c r="E192" s="62" t="s">
        <v>546</v>
      </c>
      <c r="F192" s="133">
        <v>100000</v>
      </c>
      <c r="G192" s="220"/>
      <c r="H192" s="101" t="s">
        <v>11</v>
      </c>
      <c r="I192" s="20" t="s">
        <v>1362</v>
      </c>
      <c r="J192" s="63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</row>
    <row r="193" spans="1:49" s="85" customFormat="1" ht="19.5">
      <c r="A193" s="9">
        <v>180</v>
      </c>
      <c r="B193" s="3"/>
      <c r="C193" s="80">
        <v>44253</v>
      </c>
      <c r="D193" s="4" t="s">
        <v>46</v>
      </c>
      <c r="E193" s="62" t="s">
        <v>547</v>
      </c>
      <c r="F193" s="133">
        <v>300000</v>
      </c>
      <c r="G193" s="220"/>
      <c r="H193" s="101" t="s">
        <v>11</v>
      </c>
      <c r="I193" s="20" t="s">
        <v>1362</v>
      </c>
      <c r="J193" s="63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</row>
    <row r="194" spans="1:49" s="85" customFormat="1" ht="19.5">
      <c r="A194" s="9">
        <v>181</v>
      </c>
      <c r="B194" s="3"/>
      <c r="C194" s="80">
        <v>44253</v>
      </c>
      <c r="D194" s="4" t="s">
        <v>1061</v>
      </c>
      <c r="E194" s="62" t="s">
        <v>548</v>
      </c>
      <c r="F194" s="133">
        <v>100000</v>
      </c>
      <c r="G194" s="220"/>
      <c r="H194" s="101" t="s">
        <v>11</v>
      </c>
      <c r="I194" s="20" t="s">
        <v>1362</v>
      </c>
      <c r="J194" s="63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</row>
    <row r="195" spans="1:49" s="85" customFormat="1" ht="19.5">
      <c r="A195" s="9">
        <v>182</v>
      </c>
      <c r="B195" s="3"/>
      <c r="C195" s="80">
        <v>44253</v>
      </c>
      <c r="D195" s="4" t="s">
        <v>46</v>
      </c>
      <c r="E195" s="62" t="s">
        <v>549</v>
      </c>
      <c r="F195" s="133">
        <v>300000</v>
      </c>
      <c r="G195" s="220"/>
      <c r="H195" s="101" t="s">
        <v>11</v>
      </c>
      <c r="I195" s="20" t="s">
        <v>1362</v>
      </c>
      <c r="J195" s="63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</row>
    <row r="196" spans="1:49" s="85" customFormat="1" ht="19.5">
      <c r="A196" s="9">
        <v>183</v>
      </c>
      <c r="B196" s="3"/>
      <c r="C196" s="80">
        <v>44253</v>
      </c>
      <c r="D196" s="4" t="s">
        <v>1062</v>
      </c>
      <c r="E196" s="62" t="s">
        <v>550</v>
      </c>
      <c r="F196" s="133">
        <v>200000</v>
      </c>
      <c r="G196" s="220"/>
      <c r="H196" s="101" t="s">
        <v>11</v>
      </c>
      <c r="I196" s="20" t="s">
        <v>1362</v>
      </c>
      <c r="J196" s="63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</row>
    <row r="197" spans="1:49" s="85" customFormat="1" ht="19.5">
      <c r="A197" s="9">
        <v>184</v>
      </c>
      <c r="B197" s="3"/>
      <c r="C197" s="80">
        <v>44253</v>
      </c>
      <c r="D197" s="4" t="s">
        <v>1063</v>
      </c>
      <c r="E197" s="62" t="s">
        <v>551</v>
      </c>
      <c r="F197" s="133">
        <v>200000</v>
      </c>
      <c r="G197" s="220"/>
      <c r="H197" s="101" t="s">
        <v>11</v>
      </c>
      <c r="I197" s="20" t="s">
        <v>1362</v>
      </c>
      <c r="J197" s="63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</row>
    <row r="198" spans="1:49" s="85" customFormat="1" ht="19.5">
      <c r="A198" s="9">
        <v>185</v>
      </c>
      <c r="B198" s="3"/>
      <c r="C198" s="80">
        <v>44253</v>
      </c>
      <c r="D198" s="4" t="s">
        <v>1064</v>
      </c>
      <c r="E198" s="62" t="s">
        <v>552</v>
      </c>
      <c r="F198" s="133">
        <v>200000</v>
      </c>
      <c r="G198" s="220"/>
      <c r="H198" s="101" t="s">
        <v>11</v>
      </c>
      <c r="I198" s="20" t="s">
        <v>1362</v>
      </c>
      <c r="J198" s="63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</row>
    <row r="199" spans="1:49" s="85" customFormat="1" ht="19.5">
      <c r="A199" s="9">
        <v>186</v>
      </c>
      <c r="B199" s="3"/>
      <c r="C199" s="80">
        <v>44253</v>
      </c>
      <c r="D199" s="4" t="s">
        <v>1065</v>
      </c>
      <c r="E199" s="62" t="s">
        <v>553</v>
      </c>
      <c r="F199" s="133">
        <v>200000</v>
      </c>
      <c r="G199" s="220"/>
      <c r="H199" s="101" t="s">
        <v>11</v>
      </c>
      <c r="I199" s="20" t="s">
        <v>1362</v>
      </c>
      <c r="J199" s="63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</row>
    <row r="200" spans="1:49" s="85" customFormat="1" ht="19.5">
      <c r="A200" s="9">
        <v>187</v>
      </c>
      <c r="B200" s="3"/>
      <c r="C200" s="80">
        <v>44253</v>
      </c>
      <c r="D200" s="4" t="s">
        <v>1066</v>
      </c>
      <c r="E200" s="62" t="s">
        <v>554</v>
      </c>
      <c r="F200" s="133">
        <v>200000</v>
      </c>
      <c r="G200" s="220"/>
      <c r="H200" s="101" t="s">
        <v>11</v>
      </c>
      <c r="I200" s="20" t="s">
        <v>1362</v>
      </c>
      <c r="J200" s="63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</row>
    <row r="201" spans="1:49" s="85" customFormat="1" ht="19.5">
      <c r="A201" s="9">
        <v>188</v>
      </c>
      <c r="B201" s="3"/>
      <c r="C201" s="80">
        <v>44253</v>
      </c>
      <c r="D201" s="4" t="s">
        <v>1067</v>
      </c>
      <c r="E201" s="62" t="s">
        <v>555</v>
      </c>
      <c r="F201" s="133">
        <v>200000</v>
      </c>
      <c r="G201" s="220"/>
      <c r="H201" s="101" t="s">
        <v>11</v>
      </c>
      <c r="I201" s="20" t="s">
        <v>1362</v>
      </c>
      <c r="J201" s="63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</row>
    <row r="202" spans="1:49" s="85" customFormat="1" ht="19.5">
      <c r="A202" s="9">
        <v>189</v>
      </c>
      <c r="B202" s="3"/>
      <c r="C202" s="80">
        <v>44253</v>
      </c>
      <c r="D202" s="4" t="s">
        <v>1068</v>
      </c>
      <c r="E202" s="62" t="s">
        <v>556</v>
      </c>
      <c r="F202" s="133">
        <v>500000</v>
      </c>
      <c r="G202" s="220"/>
      <c r="H202" s="101" t="s">
        <v>11</v>
      </c>
      <c r="I202" s="20" t="s">
        <v>1362</v>
      </c>
      <c r="J202" s="63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</row>
    <row r="203" spans="1:49" s="85" customFormat="1" ht="19.5">
      <c r="A203" s="9">
        <v>190</v>
      </c>
      <c r="B203" s="3"/>
      <c r="C203" s="80">
        <v>44253</v>
      </c>
      <c r="D203" s="4" t="s">
        <v>1069</v>
      </c>
      <c r="E203" s="62" t="s">
        <v>557</v>
      </c>
      <c r="F203" s="133">
        <v>100000</v>
      </c>
      <c r="G203" s="220"/>
      <c r="H203" s="101" t="s">
        <v>11</v>
      </c>
      <c r="I203" s="20" t="s">
        <v>1362</v>
      </c>
      <c r="J203" s="63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</row>
    <row r="204" spans="1:49" s="85" customFormat="1" ht="19.5">
      <c r="A204" s="9">
        <v>191</v>
      </c>
      <c r="B204" s="3"/>
      <c r="C204" s="80">
        <v>44253</v>
      </c>
      <c r="D204" s="4" t="s">
        <v>1070</v>
      </c>
      <c r="E204" s="62" t="s">
        <v>558</v>
      </c>
      <c r="F204" s="133">
        <v>200000</v>
      </c>
      <c r="G204" s="220"/>
      <c r="H204" s="101" t="s">
        <v>11</v>
      </c>
      <c r="I204" s="20" t="s">
        <v>1362</v>
      </c>
      <c r="J204" s="63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</row>
    <row r="205" spans="1:49" s="85" customFormat="1" ht="19.5">
      <c r="A205" s="9">
        <v>192</v>
      </c>
      <c r="B205" s="3"/>
      <c r="C205" s="80">
        <v>44253</v>
      </c>
      <c r="D205" s="4" t="s">
        <v>1071</v>
      </c>
      <c r="E205" s="62" t="s">
        <v>559</v>
      </c>
      <c r="F205" s="133">
        <v>500000</v>
      </c>
      <c r="G205" s="220"/>
      <c r="H205" s="101" t="s">
        <v>11</v>
      </c>
      <c r="I205" s="20" t="s">
        <v>1362</v>
      </c>
      <c r="J205" s="63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</row>
    <row r="206" spans="1:49" s="85" customFormat="1" ht="19.5">
      <c r="A206" s="9">
        <v>193</v>
      </c>
      <c r="B206" s="3"/>
      <c r="C206" s="80">
        <v>44253</v>
      </c>
      <c r="D206" s="4" t="s">
        <v>46</v>
      </c>
      <c r="E206" s="62" t="s">
        <v>560</v>
      </c>
      <c r="F206" s="133">
        <v>200000</v>
      </c>
      <c r="G206" s="220"/>
      <c r="H206" s="101" t="s">
        <v>11</v>
      </c>
      <c r="I206" s="20" t="s">
        <v>1362</v>
      </c>
      <c r="J206" s="63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</row>
    <row r="207" spans="1:49" s="85" customFormat="1" ht="19.5">
      <c r="A207" s="9">
        <v>194</v>
      </c>
      <c r="B207" s="3"/>
      <c r="C207" s="80">
        <v>44253</v>
      </c>
      <c r="D207" s="4" t="s">
        <v>1072</v>
      </c>
      <c r="E207" s="62" t="s">
        <v>561</v>
      </c>
      <c r="F207" s="133">
        <v>100000</v>
      </c>
      <c r="G207" s="220"/>
      <c r="H207" s="101" t="s">
        <v>11</v>
      </c>
      <c r="I207" s="20" t="s">
        <v>1362</v>
      </c>
      <c r="J207" s="63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</row>
    <row r="208" spans="1:49" s="85" customFormat="1" ht="19.5">
      <c r="A208" s="9">
        <v>195</v>
      </c>
      <c r="B208" s="3"/>
      <c r="C208" s="80">
        <v>44253</v>
      </c>
      <c r="D208" s="4" t="s">
        <v>1073</v>
      </c>
      <c r="E208" s="62" t="s">
        <v>562</v>
      </c>
      <c r="F208" s="133">
        <v>100000</v>
      </c>
      <c r="G208" s="220"/>
      <c r="H208" s="101" t="s">
        <v>11</v>
      </c>
      <c r="I208" s="20" t="s">
        <v>1362</v>
      </c>
      <c r="J208" s="63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</row>
    <row r="209" spans="1:49" s="85" customFormat="1" ht="19.5">
      <c r="A209" s="9">
        <v>196</v>
      </c>
      <c r="B209" s="3"/>
      <c r="C209" s="80">
        <v>44253</v>
      </c>
      <c r="D209" s="4" t="s">
        <v>1074</v>
      </c>
      <c r="E209" s="62" t="s">
        <v>563</v>
      </c>
      <c r="F209" s="133">
        <v>500000</v>
      </c>
      <c r="G209" s="220"/>
      <c r="H209" s="101" t="s">
        <v>11</v>
      </c>
      <c r="I209" s="20" t="s">
        <v>1362</v>
      </c>
      <c r="J209" s="63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</row>
    <row r="210" spans="1:49" s="85" customFormat="1" ht="19.5">
      <c r="A210" s="9">
        <v>197</v>
      </c>
      <c r="B210" s="3"/>
      <c r="C210" s="80">
        <v>44253</v>
      </c>
      <c r="D210" s="4" t="s">
        <v>1075</v>
      </c>
      <c r="E210" s="62" t="s">
        <v>564</v>
      </c>
      <c r="F210" s="133">
        <v>50000</v>
      </c>
      <c r="G210" s="220"/>
      <c r="H210" s="101" t="s">
        <v>11</v>
      </c>
      <c r="I210" s="20" t="s">
        <v>1362</v>
      </c>
      <c r="J210" s="63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</row>
    <row r="211" spans="1:49" s="85" customFormat="1" ht="19.5">
      <c r="A211" s="9">
        <v>198</v>
      </c>
      <c r="B211" s="3"/>
      <c r="C211" s="80">
        <v>44253</v>
      </c>
      <c r="D211" s="4" t="s">
        <v>1076</v>
      </c>
      <c r="E211" s="62" t="s">
        <v>565</v>
      </c>
      <c r="F211" s="133">
        <v>300000</v>
      </c>
      <c r="G211" s="220"/>
      <c r="H211" s="101" t="s">
        <v>11</v>
      </c>
      <c r="I211" s="20" t="s">
        <v>1362</v>
      </c>
      <c r="J211" s="63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</row>
    <row r="212" spans="1:49" s="85" customFormat="1" ht="19.5">
      <c r="A212" s="9">
        <v>199</v>
      </c>
      <c r="B212" s="3"/>
      <c r="C212" s="80">
        <v>44253</v>
      </c>
      <c r="D212" s="4" t="s">
        <v>1077</v>
      </c>
      <c r="E212" s="62" t="s">
        <v>566</v>
      </c>
      <c r="F212" s="133">
        <v>100000</v>
      </c>
      <c r="G212" s="220"/>
      <c r="H212" s="101" t="s">
        <v>11</v>
      </c>
      <c r="I212" s="20" t="s">
        <v>1362</v>
      </c>
      <c r="J212" s="63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</row>
    <row r="213" spans="1:49" s="85" customFormat="1" ht="19.5">
      <c r="A213" s="9">
        <v>200</v>
      </c>
      <c r="B213" s="3"/>
      <c r="C213" s="80">
        <v>44253</v>
      </c>
      <c r="D213" s="4" t="s">
        <v>1078</v>
      </c>
      <c r="E213" s="62" t="s">
        <v>567</v>
      </c>
      <c r="F213" s="133">
        <v>300000</v>
      </c>
      <c r="G213" s="220"/>
      <c r="H213" s="101" t="s">
        <v>11</v>
      </c>
      <c r="I213" s="20" t="s">
        <v>1362</v>
      </c>
      <c r="J213" s="63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</row>
    <row r="214" spans="1:49" s="85" customFormat="1" ht="19.5">
      <c r="A214" s="9">
        <v>201</v>
      </c>
      <c r="B214" s="3"/>
      <c r="C214" s="80">
        <v>44253</v>
      </c>
      <c r="D214" s="4" t="s">
        <v>1079</v>
      </c>
      <c r="E214" s="62" t="s">
        <v>568</v>
      </c>
      <c r="F214" s="133">
        <v>200000</v>
      </c>
      <c r="G214" s="220"/>
      <c r="H214" s="101" t="s">
        <v>11</v>
      </c>
      <c r="I214" s="20" t="s">
        <v>1362</v>
      </c>
      <c r="J214" s="63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</row>
    <row r="215" spans="1:49" s="85" customFormat="1" ht="19.5">
      <c r="A215" s="9">
        <v>202</v>
      </c>
      <c r="B215" s="3"/>
      <c r="C215" s="80">
        <v>44253</v>
      </c>
      <c r="D215" s="4" t="s">
        <v>46</v>
      </c>
      <c r="E215" s="62" t="s">
        <v>569</v>
      </c>
      <c r="F215" s="133">
        <v>200000</v>
      </c>
      <c r="G215" s="220"/>
      <c r="H215" s="101" t="s">
        <v>11</v>
      </c>
      <c r="I215" s="20" t="s">
        <v>1362</v>
      </c>
      <c r="J215" s="63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</row>
    <row r="216" spans="1:49" s="85" customFormat="1" ht="19.5">
      <c r="A216" s="9">
        <v>203</v>
      </c>
      <c r="B216" s="3"/>
      <c r="C216" s="80">
        <v>44253</v>
      </c>
      <c r="D216" s="4" t="s">
        <v>46</v>
      </c>
      <c r="E216" s="62" t="s">
        <v>570</v>
      </c>
      <c r="F216" s="133">
        <v>1000000</v>
      </c>
      <c r="G216" s="220"/>
      <c r="H216" s="101" t="s">
        <v>11</v>
      </c>
      <c r="I216" s="20" t="s">
        <v>1362</v>
      </c>
      <c r="J216" s="63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</row>
    <row r="217" spans="1:49" s="85" customFormat="1" ht="19.5">
      <c r="A217" s="9">
        <v>204</v>
      </c>
      <c r="B217" s="3"/>
      <c r="C217" s="80">
        <v>44253</v>
      </c>
      <c r="D217" s="4" t="s">
        <v>1080</v>
      </c>
      <c r="E217" s="62" t="s">
        <v>571</v>
      </c>
      <c r="F217" s="133">
        <v>300000</v>
      </c>
      <c r="G217" s="220"/>
      <c r="H217" s="101" t="s">
        <v>11</v>
      </c>
      <c r="I217" s="20" t="s">
        <v>1362</v>
      </c>
      <c r="J217" s="63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</row>
    <row r="218" spans="1:49" s="85" customFormat="1" ht="19.5">
      <c r="A218" s="9">
        <v>205</v>
      </c>
      <c r="B218" s="3"/>
      <c r="C218" s="80">
        <v>44253</v>
      </c>
      <c r="D218" s="4" t="s">
        <v>1081</v>
      </c>
      <c r="E218" s="62" t="s">
        <v>572</v>
      </c>
      <c r="F218" s="133">
        <v>200000</v>
      </c>
      <c r="G218" s="220"/>
      <c r="H218" s="101" t="s">
        <v>11</v>
      </c>
      <c r="I218" s="20" t="s">
        <v>1362</v>
      </c>
      <c r="J218" s="63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</row>
    <row r="219" spans="1:49" s="85" customFormat="1" ht="19.5">
      <c r="A219" s="9">
        <v>206</v>
      </c>
      <c r="B219" s="3"/>
      <c r="C219" s="80">
        <v>44253</v>
      </c>
      <c r="D219" s="4" t="s">
        <v>46</v>
      </c>
      <c r="E219" s="62" t="s">
        <v>573</v>
      </c>
      <c r="F219" s="133">
        <v>300000</v>
      </c>
      <c r="G219" s="220"/>
      <c r="H219" s="101" t="s">
        <v>11</v>
      </c>
      <c r="I219" s="20" t="s">
        <v>1362</v>
      </c>
      <c r="J219" s="63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</row>
    <row r="220" spans="1:49" s="85" customFormat="1" ht="39">
      <c r="A220" s="9">
        <v>207</v>
      </c>
      <c r="B220" s="3"/>
      <c r="C220" s="80">
        <v>44253</v>
      </c>
      <c r="D220" s="4" t="s">
        <v>1082</v>
      </c>
      <c r="E220" s="62" t="s">
        <v>574</v>
      </c>
      <c r="F220" s="133">
        <v>200000</v>
      </c>
      <c r="G220" s="220"/>
      <c r="H220" s="101" t="s">
        <v>11</v>
      </c>
      <c r="I220" s="20" t="s">
        <v>1362</v>
      </c>
      <c r="J220" s="63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</row>
    <row r="221" spans="1:49" s="85" customFormat="1" ht="19.5">
      <c r="A221" s="9">
        <v>208</v>
      </c>
      <c r="B221" s="3"/>
      <c r="C221" s="80">
        <v>44253</v>
      </c>
      <c r="D221" s="4" t="s">
        <v>1083</v>
      </c>
      <c r="E221" s="62" t="s">
        <v>575</v>
      </c>
      <c r="F221" s="133">
        <v>500000</v>
      </c>
      <c r="G221" s="220"/>
      <c r="H221" s="101" t="s">
        <v>11</v>
      </c>
      <c r="I221" s="20" t="s">
        <v>1362</v>
      </c>
      <c r="J221" s="63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</row>
    <row r="222" spans="1:49" s="85" customFormat="1" ht="19.5">
      <c r="A222" s="9">
        <v>209</v>
      </c>
      <c r="B222" s="3"/>
      <c r="C222" s="80">
        <v>44253</v>
      </c>
      <c r="D222" s="4" t="s">
        <v>1084</v>
      </c>
      <c r="E222" s="62" t="s">
        <v>576</v>
      </c>
      <c r="F222" s="133">
        <v>200000</v>
      </c>
      <c r="G222" s="220"/>
      <c r="H222" s="101" t="s">
        <v>11</v>
      </c>
      <c r="I222" s="20" t="s">
        <v>1362</v>
      </c>
      <c r="J222" s="63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</row>
    <row r="223" spans="1:49" s="85" customFormat="1" ht="19.5">
      <c r="A223" s="9">
        <v>210</v>
      </c>
      <c r="B223" s="3"/>
      <c r="C223" s="80">
        <v>44253</v>
      </c>
      <c r="D223" s="4" t="s">
        <v>1085</v>
      </c>
      <c r="E223" s="62" t="s">
        <v>577</v>
      </c>
      <c r="F223" s="133">
        <v>300000</v>
      </c>
      <c r="G223" s="220"/>
      <c r="H223" s="101" t="s">
        <v>11</v>
      </c>
      <c r="I223" s="20" t="s">
        <v>1362</v>
      </c>
      <c r="J223" s="63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</row>
    <row r="224" spans="1:49" s="85" customFormat="1" ht="19.5">
      <c r="A224" s="9">
        <v>211</v>
      </c>
      <c r="B224" s="3"/>
      <c r="C224" s="80">
        <v>44253</v>
      </c>
      <c r="D224" s="4" t="s">
        <v>1086</v>
      </c>
      <c r="E224" s="62" t="s">
        <v>578</v>
      </c>
      <c r="F224" s="133">
        <v>200000</v>
      </c>
      <c r="G224" s="220"/>
      <c r="H224" s="101" t="s">
        <v>11</v>
      </c>
      <c r="I224" s="20" t="s">
        <v>1362</v>
      </c>
      <c r="J224" s="63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</row>
    <row r="225" spans="1:49" s="85" customFormat="1" ht="19.5">
      <c r="A225" s="9">
        <v>212</v>
      </c>
      <c r="B225" s="3"/>
      <c r="C225" s="80">
        <v>44253</v>
      </c>
      <c r="D225" s="4" t="s">
        <v>1087</v>
      </c>
      <c r="E225" s="62" t="s">
        <v>579</v>
      </c>
      <c r="F225" s="133">
        <v>500000</v>
      </c>
      <c r="G225" s="220"/>
      <c r="H225" s="101" t="s">
        <v>11</v>
      </c>
      <c r="I225" s="20" t="s">
        <v>1362</v>
      </c>
      <c r="J225" s="63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</row>
    <row r="226" spans="1:49" s="85" customFormat="1" ht="19.5">
      <c r="A226" s="9">
        <v>213</v>
      </c>
      <c r="B226" s="3"/>
      <c r="C226" s="80">
        <v>44253</v>
      </c>
      <c r="D226" s="4" t="s">
        <v>1088</v>
      </c>
      <c r="E226" s="62" t="s">
        <v>580</v>
      </c>
      <c r="F226" s="133">
        <v>200000</v>
      </c>
      <c r="G226" s="220"/>
      <c r="H226" s="101" t="s">
        <v>11</v>
      </c>
      <c r="I226" s="20" t="s">
        <v>1362</v>
      </c>
      <c r="J226" s="63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</row>
    <row r="227" spans="1:49" s="85" customFormat="1" ht="19.5">
      <c r="A227" s="9">
        <v>214</v>
      </c>
      <c r="B227" s="3"/>
      <c r="C227" s="80">
        <v>44253</v>
      </c>
      <c r="D227" s="4" t="s">
        <v>1089</v>
      </c>
      <c r="E227" s="62" t="s">
        <v>581</v>
      </c>
      <c r="F227" s="133">
        <v>300000</v>
      </c>
      <c r="G227" s="220"/>
      <c r="H227" s="101" t="s">
        <v>11</v>
      </c>
      <c r="I227" s="20" t="s">
        <v>1362</v>
      </c>
      <c r="J227" s="63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</row>
    <row r="228" spans="1:49" s="85" customFormat="1" ht="19.5">
      <c r="A228" s="9">
        <v>215</v>
      </c>
      <c r="B228" s="3"/>
      <c r="C228" s="80">
        <v>44253</v>
      </c>
      <c r="D228" s="4" t="s">
        <v>46</v>
      </c>
      <c r="E228" s="62" t="s">
        <v>582</v>
      </c>
      <c r="F228" s="133">
        <v>300000</v>
      </c>
      <c r="G228" s="220"/>
      <c r="H228" s="101" t="s">
        <v>11</v>
      </c>
      <c r="I228" s="20" t="s">
        <v>1362</v>
      </c>
      <c r="J228" s="63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</row>
    <row r="229" spans="1:49" s="85" customFormat="1" ht="19.5">
      <c r="A229" s="9">
        <v>216</v>
      </c>
      <c r="B229" s="3"/>
      <c r="C229" s="80">
        <v>44253</v>
      </c>
      <c r="D229" s="4" t="s">
        <v>1090</v>
      </c>
      <c r="E229" s="62" t="s">
        <v>583</v>
      </c>
      <c r="F229" s="133">
        <v>100000</v>
      </c>
      <c r="G229" s="220"/>
      <c r="H229" s="101" t="s">
        <v>11</v>
      </c>
      <c r="I229" s="20" t="s">
        <v>1362</v>
      </c>
      <c r="J229" s="63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</row>
    <row r="230" spans="1:49" s="85" customFormat="1" ht="19.5">
      <c r="A230" s="9">
        <v>217</v>
      </c>
      <c r="B230" s="3"/>
      <c r="C230" s="80">
        <v>44253</v>
      </c>
      <c r="D230" s="4" t="s">
        <v>1091</v>
      </c>
      <c r="E230" s="62" t="s">
        <v>584</v>
      </c>
      <c r="F230" s="133">
        <v>200000</v>
      </c>
      <c r="G230" s="220"/>
      <c r="H230" s="101" t="s">
        <v>11</v>
      </c>
      <c r="I230" s="20" t="s">
        <v>1362</v>
      </c>
      <c r="J230" s="63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</row>
    <row r="231" spans="1:49" s="85" customFormat="1" ht="19.5">
      <c r="A231" s="9">
        <v>218</v>
      </c>
      <c r="B231" s="3"/>
      <c r="C231" s="80">
        <v>44253</v>
      </c>
      <c r="D231" s="4" t="s">
        <v>1092</v>
      </c>
      <c r="E231" s="62" t="s">
        <v>585</v>
      </c>
      <c r="F231" s="133">
        <v>300000</v>
      </c>
      <c r="G231" s="220"/>
      <c r="H231" s="101" t="s">
        <v>11</v>
      </c>
      <c r="I231" s="20" t="s">
        <v>1362</v>
      </c>
      <c r="J231" s="63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</row>
    <row r="232" spans="1:49" s="85" customFormat="1" ht="19.5">
      <c r="A232" s="9">
        <v>219</v>
      </c>
      <c r="B232" s="3"/>
      <c r="C232" s="80">
        <v>44253</v>
      </c>
      <c r="D232" s="4" t="s">
        <v>1093</v>
      </c>
      <c r="E232" s="62" t="s">
        <v>586</v>
      </c>
      <c r="F232" s="133">
        <v>300000</v>
      </c>
      <c r="G232" s="220"/>
      <c r="H232" s="101" t="s">
        <v>11</v>
      </c>
      <c r="I232" s="20" t="s">
        <v>1362</v>
      </c>
      <c r="J232" s="63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</row>
    <row r="233" spans="1:49" s="85" customFormat="1" ht="19.5">
      <c r="A233" s="9">
        <v>220</v>
      </c>
      <c r="B233" s="3"/>
      <c r="C233" s="80">
        <v>44253</v>
      </c>
      <c r="D233" s="4" t="s">
        <v>46</v>
      </c>
      <c r="E233" s="62" t="s">
        <v>587</v>
      </c>
      <c r="F233" s="133">
        <v>300000</v>
      </c>
      <c r="G233" s="220"/>
      <c r="H233" s="101" t="s">
        <v>11</v>
      </c>
      <c r="I233" s="20" t="s">
        <v>1362</v>
      </c>
      <c r="J233" s="63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</row>
    <row r="234" spans="1:49" s="85" customFormat="1" ht="19.5">
      <c r="A234" s="9">
        <v>221</v>
      </c>
      <c r="B234" s="3"/>
      <c r="C234" s="80">
        <v>44253</v>
      </c>
      <c r="D234" s="4" t="s">
        <v>1094</v>
      </c>
      <c r="E234" s="62" t="s">
        <v>588</v>
      </c>
      <c r="F234" s="133">
        <v>200000</v>
      </c>
      <c r="G234" s="220"/>
      <c r="H234" s="101" t="s">
        <v>11</v>
      </c>
      <c r="I234" s="20" t="s">
        <v>1362</v>
      </c>
      <c r="J234" s="63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</row>
    <row r="235" spans="1:49" s="85" customFormat="1" ht="19.5">
      <c r="A235" s="9">
        <v>222</v>
      </c>
      <c r="B235" s="3"/>
      <c r="C235" s="80">
        <v>44253</v>
      </c>
      <c r="D235" s="4" t="s">
        <v>46</v>
      </c>
      <c r="E235" s="62" t="s">
        <v>589</v>
      </c>
      <c r="F235" s="133">
        <v>200000</v>
      </c>
      <c r="G235" s="220"/>
      <c r="H235" s="101" t="s">
        <v>11</v>
      </c>
      <c r="I235" s="20" t="s">
        <v>1362</v>
      </c>
      <c r="J235" s="63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</row>
    <row r="236" spans="1:49" s="85" customFormat="1" ht="19.5">
      <c r="A236" s="9">
        <v>223</v>
      </c>
      <c r="B236" s="3"/>
      <c r="C236" s="80">
        <v>44253</v>
      </c>
      <c r="D236" s="4" t="s">
        <v>1095</v>
      </c>
      <c r="E236" s="62" t="s">
        <v>590</v>
      </c>
      <c r="F236" s="133">
        <v>200000</v>
      </c>
      <c r="G236" s="220"/>
      <c r="H236" s="101" t="s">
        <v>11</v>
      </c>
      <c r="I236" s="20" t="s">
        <v>1362</v>
      </c>
      <c r="J236" s="63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</row>
    <row r="237" spans="1:49" s="85" customFormat="1" ht="19.5">
      <c r="A237" s="9">
        <v>224</v>
      </c>
      <c r="B237" s="3"/>
      <c r="C237" s="80">
        <v>44253</v>
      </c>
      <c r="D237" s="4" t="s">
        <v>1096</v>
      </c>
      <c r="E237" s="62" t="s">
        <v>591</v>
      </c>
      <c r="F237" s="133">
        <v>100000</v>
      </c>
      <c r="G237" s="220"/>
      <c r="H237" s="101" t="s">
        <v>11</v>
      </c>
      <c r="I237" s="20" t="s">
        <v>1362</v>
      </c>
      <c r="J237" s="63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</row>
    <row r="238" spans="1:49" s="85" customFormat="1" ht="19.5">
      <c r="A238" s="9">
        <v>225</v>
      </c>
      <c r="B238" s="3"/>
      <c r="C238" s="80">
        <v>44253</v>
      </c>
      <c r="D238" s="4" t="s">
        <v>46</v>
      </c>
      <c r="E238" s="62" t="s">
        <v>592</v>
      </c>
      <c r="F238" s="133">
        <v>500000</v>
      </c>
      <c r="G238" s="220"/>
      <c r="H238" s="101" t="s">
        <v>11</v>
      </c>
      <c r="I238" s="20" t="s">
        <v>1362</v>
      </c>
      <c r="J238" s="63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</row>
    <row r="239" spans="1:49" s="85" customFormat="1" ht="19.5">
      <c r="A239" s="9">
        <v>226</v>
      </c>
      <c r="B239" s="3"/>
      <c r="C239" s="80">
        <v>44253</v>
      </c>
      <c r="D239" s="4" t="s">
        <v>1097</v>
      </c>
      <c r="E239" s="62" t="s">
        <v>593</v>
      </c>
      <c r="F239" s="133">
        <v>100000</v>
      </c>
      <c r="G239" s="220"/>
      <c r="H239" s="101" t="s">
        <v>11</v>
      </c>
      <c r="I239" s="20" t="s">
        <v>1362</v>
      </c>
      <c r="J239" s="63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</row>
    <row r="240" spans="1:49" s="85" customFormat="1" ht="19.5">
      <c r="A240" s="9">
        <v>227</v>
      </c>
      <c r="B240" s="3"/>
      <c r="C240" s="80">
        <v>44253</v>
      </c>
      <c r="D240" s="4" t="s">
        <v>46</v>
      </c>
      <c r="E240" s="62" t="s">
        <v>594</v>
      </c>
      <c r="F240" s="133">
        <v>100000</v>
      </c>
      <c r="G240" s="220"/>
      <c r="H240" s="101" t="s">
        <v>11</v>
      </c>
      <c r="I240" s="20" t="s">
        <v>1362</v>
      </c>
      <c r="J240" s="63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</row>
    <row r="241" spans="1:49" s="85" customFormat="1" ht="19.5">
      <c r="A241" s="9">
        <v>228</v>
      </c>
      <c r="B241" s="3"/>
      <c r="C241" s="80">
        <v>44253</v>
      </c>
      <c r="D241" s="4" t="s">
        <v>46</v>
      </c>
      <c r="E241" s="62" t="s">
        <v>595</v>
      </c>
      <c r="F241" s="133">
        <v>200000</v>
      </c>
      <c r="G241" s="220"/>
      <c r="H241" s="101" t="s">
        <v>11</v>
      </c>
      <c r="I241" s="20" t="s">
        <v>1362</v>
      </c>
      <c r="J241" s="63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</row>
    <row r="242" spans="1:49" s="85" customFormat="1" ht="19.5">
      <c r="A242" s="9">
        <v>229</v>
      </c>
      <c r="B242" s="3"/>
      <c r="C242" s="80">
        <v>44253</v>
      </c>
      <c r="D242" s="4" t="s">
        <v>1098</v>
      </c>
      <c r="E242" s="62" t="s">
        <v>596</v>
      </c>
      <c r="F242" s="133">
        <v>100000</v>
      </c>
      <c r="G242" s="220"/>
      <c r="H242" s="101" t="s">
        <v>11</v>
      </c>
      <c r="I242" s="20" t="s">
        <v>1362</v>
      </c>
      <c r="J242" s="63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</row>
    <row r="243" spans="1:49" s="85" customFormat="1" ht="19.5">
      <c r="A243" s="9">
        <v>230</v>
      </c>
      <c r="B243" s="3"/>
      <c r="C243" s="80">
        <v>44253</v>
      </c>
      <c r="D243" s="4" t="s">
        <v>1099</v>
      </c>
      <c r="E243" s="62" t="s">
        <v>597</v>
      </c>
      <c r="F243" s="133">
        <v>200000</v>
      </c>
      <c r="G243" s="220"/>
      <c r="H243" s="101" t="s">
        <v>11</v>
      </c>
      <c r="I243" s="20" t="s">
        <v>1362</v>
      </c>
      <c r="J243" s="63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</row>
    <row r="244" spans="1:49" s="85" customFormat="1" ht="19.5">
      <c r="A244" s="9">
        <v>231</v>
      </c>
      <c r="B244" s="3"/>
      <c r="C244" s="80">
        <v>44253</v>
      </c>
      <c r="D244" s="4" t="s">
        <v>46</v>
      </c>
      <c r="E244" s="62" t="s">
        <v>598</v>
      </c>
      <c r="F244" s="133">
        <v>200000</v>
      </c>
      <c r="G244" s="220"/>
      <c r="H244" s="101" t="s">
        <v>11</v>
      </c>
      <c r="I244" s="20" t="s">
        <v>1362</v>
      </c>
      <c r="J244" s="63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</row>
    <row r="245" spans="1:49" s="85" customFormat="1" ht="19.5">
      <c r="A245" s="9">
        <v>232</v>
      </c>
      <c r="B245" s="3"/>
      <c r="C245" s="80">
        <v>44253</v>
      </c>
      <c r="D245" s="4" t="s">
        <v>1100</v>
      </c>
      <c r="E245" s="62" t="s">
        <v>599</v>
      </c>
      <c r="F245" s="133">
        <v>100000</v>
      </c>
      <c r="G245" s="220"/>
      <c r="H245" s="101" t="s">
        <v>11</v>
      </c>
      <c r="I245" s="20" t="s">
        <v>1362</v>
      </c>
      <c r="J245" s="63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</row>
    <row r="246" spans="1:49" s="85" customFormat="1" ht="19.5">
      <c r="A246" s="9">
        <v>233</v>
      </c>
      <c r="B246" s="3"/>
      <c r="C246" s="80">
        <v>44253</v>
      </c>
      <c r="D246" s="4" t="s">
        <v>1101</v>
      </c>
      <c r="E246" s="62" t="s">
        <v>600</v>
      </c>
      <c r="F246" s="133">
        <v>100000</v>
      </c>
      <c r="G246" s="220"/>
      <c r="H246" s="101" t="s">
        <v>11</v>
      </c>
      <c r="I246" s="20" t="s">
        <v>1362</v>
      </c>
      <c r="J246" s="63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</row>
    <row r="247" spans="1:49" s="85" customFormat="1" ht="19.5">
      <c r="A247" s="9">
        <v>234</v>
      </c>
      <c r="B247" s="3"/>
      <c r="C247" s="80">
        <v>44253</v>
      </c>
      <c r="D247" s="4" t="s">
        <v>1102</v>
      </c>
      <c r="E247" s="62" t="s">
        <v>601</v>
      </c>
      <c r="F247" s="133">
        <v>100000</v>
      </c>
      <c r="G247" s="220"/>
      <c r="H247" s="101" t="s">
        <v>11</v>
      </c>
      <c r="I247" s="20" t="s">
        <v>1362</v>
      </c>
      <c r="J247" s="63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</row>
    <row r="248" spans="1:49" s="85" customFormat="1" ht="19.5">
      <c r="A248" s="9">
        <v>235</v>
      </c>
      <c r="B248" s="3"/>
      <c r="C248" s="80">
        <v>44253</v>
      </c>
      <c r="D248" s="4" t="s">
        <v>1103</v>
      </c>
      <c r="E248" s="62" t="s">
        <v>602</v>
      </c>
      <c r="F248" s="133">
        <v>100000</v>
      </c>
      <c r="G248" s="220"/>
      <c r="H248" s="101" t="s">
        <v>11</v>
      </c>
      <c r="I248" s="20" t="s">
        <v>1362</v>
      </c>
      <c r="J248" s="63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</row>
    <row r="249" spans="1:49" s="85" customFormat="1" ht="19.5">
      <c r="A249" s="9">
        <v>236</v>
      </c>
      <c r="B249" s="3"/>
      <c r="C249" s="80">
        <v>44253</v>
      </c>
      <c r="D249" s="4" t="s">
        <v>1104</v>
      </c>
      <c r="E249" s="62" t="s">
        <v>603</v>
      </c>
      <c r="F249" s="133">
        <v>300000</v>
      </c>
      <c r="G249" s="220"/>
      <c r="H249" s="101" t="s">
        <v>11</v>
      </c>
      <c r="I249" s="20" t="s">
        <v>1362</v>
      </c>
      <c r="J249" s="63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</row>
    <row r="250" spans="1:49" s="85" customFormat="1" ht="19.5">
      <c r="A250" s="9">
        <v>237</v>
      </c>
      <c r="B250" s="3"/>
      <c r="C250" s="80">
        <v>44253</v>
      </c>
      <c r="D250" s="4" t="s">
        <v>1105</v>
      </c>
      <c r="E250" s="62" t="s">
        <v>604</v>
      </c>
      <c r="F250" s="133">
        <v>200000</v>
      </c>
      <c r="G250" s="220"/>
      <c r="H250" s="101" t="s">
        <v>11</v>
      </c>
      <c r="I250" s="20" t="s">
        <v>1362</v>
      </c>
      <c r="J250" s="63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</row>
    <row r="251" spans="1:49" s="85" customFormat="1" ht="19.5">
      <c r="A251" s="9">
        <v>238</v>
      </c>
      <c r="B251" s="3"/>
      <c r="C251" s="80">
        <v>44253</v>
      </c>
      <c r="D251" s="4" t="s">
        <v>1106</v>
      </c>
      <c r="E251" s="62" t="s">
        <v>605</v>
      </c>
      <c r="F251" s="133">
        <v>600000</v>
      </c>
      <c r="G251" s="220"/>
      <c r="H251" s="101" t="s">
        <v>11</v>
      </c>
      <c r="I251" s="20" t="s">
        <v>1362</v>
      </c>
      <c r="J251" s="63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</row>
    <row r="252" spans="1:49" s="85" customFormat="1" ht="19.5">
      <c r="A252" s="9">
        <v>239</v>
      </c>
      <c r="B252" s="3"/>
      <c r="C252" s="80">
        <v>44253</v>
      </c>
      <c r="D252" s="4" t="s">
        <v>46</v>
      </c>
      <c r="E252" s="62" t="s">
        <v>606</v>
      </c>
      <c r="F252" s="133">
        <v>100000</v>
      </c>
      <c r="G252" s="220"/>
      <c r="H252" s="101" t="s">
        <v>11</v>
      </c>
      <c r="I252" s="20" t="s">
        <v>1362</v>
      </c>
      <c r="J252" s="63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</row>
    <row r="253" spans="1:49" s="85" customFormat="1" ht="19.5">
      <c r="A253" s="9">
        <v>240</v>
      </c>
      <c r="B253" s="3"/>
      <c r="C253" s="80">
        <v>44253</v>
      </c>
      <c r="D253" s="4" t="s">
        <v>46</v>
      </c>
      <c r="E253" s="62" t="s">
        <v>607</v>
      </c>
      <c r="F253" s="133">
        <v>300000</v>
      </c>
      <c r="G253" s="220"/>
      <c r="H253" s="101" t="s">
        <v>11</v>
      </c>
      <c r="I253" s="20" t="s">
        <v>1362</v>
      </c>
      <c r="J253" s="63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</row>
    <row r="254" spans="1:49" s="85" customFormat="1" ht="19.5">
      <c r="A254" s="9">
        <v>241</v>
      </c>
      <c r="B254" s="3"/>
      <c r="C254" s="80">
        <v>44253</v>
      </c>
      <c r="D254" s="4" t="s">
        <v>46</v>
      </c>
      <c r="E254" s="62" t="s">
        <v>608</v>
      </c>
      <c r="F254" s="133">
        <v>200000</v>
      </c>
      <c r="G254" s="220"/>
      <c r="H254" s="101" t="s">
        <v>11</v>
      </c>
      <c r="I254" s="20" t="s">
        <v>1362</v>
      </c>
      <c r="J254" s="63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</row>
    <row r="255" spans="1:49" s="85" customFormat="1" ht="19.5">
      <c r="A255" s="9">
        <v>242</v>
      </c>
      <c r="B255" s="3"/>
      <c r="C255" s="80">
        <v>44253</v>
      </c>
      <c r="D255" s="4" t="s">
        <v>56</v>
      </c>
      <c r="E255" s="62" t="s">
        <v>609</v>
      </c>
      <c r="F255" s="133">
        <v>1000000</v>
      </c>
      <c r="G255" s="220"/>
      <c r="H255" s="101" t="s">
        <v>11</v>
      </c>
      <c r="I255" s="20" t="s">
        <v>1362</v>
      </c>
      <c r="J255" s="63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</row>
    <row r="256" spans="1:49" s="85" customFormat="1" ht="19.5">
      <c r="A256" s="9">
        <v>243</v>
      </c>
      <c r="B256" s="3"/>
      <c r="C256" s="80">
        <v>44253</v>
      </c>
      <c r="D256" s="4" t="s">
        <v>1107</v>
      </c>
      <c r="E256" s="62" t="s">
        <v>610</v>
      </c>
      <c r="F256" s="133">
        <v>200000</v>
      </c>
      <c r="G256" s="220"/>
      <c r="H256" s="101" t="s">
        <v>11</v>
      </c>
      <c r="I256" s="20" t="s">
        <v>1362</v>
      </c>
      <c r="J256" s="63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</row>
    <row r="257" spans="1:49" s="85" customFormat="1" ht="19.5">
      <c r="A257" s="9">
        <v>244</v>
      </c>
      <c r="B257" s="3"/>
      <c r="C257" s="80">
        <v>44253</v>
      </c>
      <c r="D257" s="4" t="s">
        <v>1108</v>
      </c>
      <c r="E257" s="62" t="s">
        <v>611</v>
      </c>
      <c r="F257" s="133">
        <v>200000</v>
      </c>
      <c r="G257" s="220"/>
      <c r="H257" s="101" t="s">
        <v>11</v>
      </c>
      <c r="I257" s="20" t="s">
        <v>1362</v>
      </c>
      <c r="J257" s="63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</row>
    <row r="258" spans="1:49" s="85" customFormat="1" ht="19.5">
      <c r="A258" s="9">
        <v>245</v>
      </c>
      <c r="B258" s="3"/>
      <c r="C258" s="80">
        <v>44253</v>
      </c>
      <c r="D258" s="4" t="s">
        <v>1109</v>
      </c>
      <c r="E258" s="62" t="s">
        <v>612</v>
      </c>
      <c r="F258" s="133">
        <v>200000</v>
      </c>
      <c r="G258" s="220"/>
      <c r="H258" s="101" t="s">
        <v>11</v>
      </c>
      <c r="I258" s="20" t="s">
        <v>1362</v>
      </c>
      <c r="J258" s="63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</row>
    <row r="259" spans="1:49" s="85" customFormat="1" ht="19.5">
      <c r="A259" s="9">
        <v>246</v>
      </c>
      <c r="B259" s="3"/>
      <c r="C259" s="80">
        <v>44253</v>
      </c>
      <c r="D259" s="4" t="s">
        <v>1110</v>
      </c>
      <c r="E259" s="62" t="s">
        <v>613</v>
      </c>
      <c r="F259" s="133">
        <v>150000</v>
      </c>
      <c r="G259" s="220"/>
      <c r="H259" s="101" t="s">
        <v>11</v>
      </c>
      <c r="I259" s="20" t="s">
        <v>1362</v>
      </c>
      <c r="J259" s="63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</row>
    <row r="260" spans="1:49" s="85" customFormat="1" ht="19.5">
      <c r="A260" s="9">
        <v>247</v>
      </c>
      <c r="B260" s="3"/>
      <c r="C260" s="80">
        <v>44253</v>
      </c>
      <c r="D260" s="4" t="s">
        <v>1111</v>
      </c>
      <c r="E260" s="62" t="s">
        <v>614</v>
      </c>
      <c r="F260" s="133">
        <v>200000</v>
      </c>
      <c r="G260" s="220"/>
      <c r="H260" s="101" t="s">
        <v>11</v>
      </c>
      <c r="I260" s="20" t="s">
        <v>1362</v>
      </c>
      <c r="J260" s="63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</row>
    <row r="261" spans="1:49" s="85" customFormat="1" ht="19.5">
      <c r="A261" s="9">
        <v>248</v>
      </c>
      <c r="B261" s="3"/>
      <c r="C261" s="80">
        <v>44253</v>
      </c>
      <c r="D261" s="4" t="s">
        <v>1112</v>
      </c>
      <c r="E261" s="62" t="s">
        <v>615</v>
      </c>
      <c r="F261" s="133">
        <v>300000</v>
      </c>
      <c r="G261" s="220"/>
      <c r="H261" s="101" t="s">
        <v>11</v>
      </c>
      <c r="I261" s="20" t="s">
        <v>1362</v>
      </c>
      <c r="J261" s="63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</row>
    <row r="262" spans="1:49" s="85" customFormat="1" ht="19.5">
      <c r="A262" s="9">
        <v>249</v>
      </c>
      <c r="B262" s="3"/>
      <c r="C262" s="80">
        <v>44253</v>
      </c>
      <c r="D262" s="4" t="s">
        <v>46</v>
      </c>
      <c r="E262" s="62" t="s">
        <v>616</v>
      </c>
      <c r="F262" s="133">
        <v>300000</v>
      </c>
      <c r="G262" s="220"/>
      <c r="H262" s="101" t="s">
        <v>11</v>
      </c>
      <c r="I262" s="20" t="s">
        <v>1362</v>
      </c>
      <c r="J262" s="63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</row>
    <row r="263" spans="1:49" s="85" customFormat="1" ht="19.5">
      <c r="A263" s="9">
        <v>250</v>
      </c>
      <c r="B263" s="3"/>
      <c r="C263" s="80">
        <v>44253</v>
      </c>
      <c r="D263" s="4" t="s">
        <v>1113</v>
      </c>
      <c r="E263" s="62" t="s">
        <v>617</v>
      </c>
      <c r="F263" s="133">
        <v>300000</v>
      </c>
      <c r="G263" s="220"/>
      <c r="H263" s="101" t="s">
        <v>11</v>
      </c>
      <c r="I263" s="20" t="s">
        <v>1362</v>
      </c>
      <c r="J263" s="63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</row>
    <row r="264" spans="1:49" s="85" customFormat="1" ht="19.5">
      <c r="A264" s="9">
        <v>251</v>
      </c>
      <c r="B264" s="3"/>
      <c r="C264" s="80">
        <v>44253</v>
      </c>
      <c r="D264" s="4" t="s">
        <v>1114</v>
      </c>
      <c r="E264" s="62" t="s">
        <v>618</v>
      </c>
      <c r="F264" s="133">
        <v>200000</v>
      </c>
      <c r="G264" s="220"/>
      <c r="H264" s="101" t="s">
        <v>11</v>
      </c>
      <c r="I264" s="20" t="s">
        <v>1362</v>
      </c>
      <c r="J264" s="63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</row>
    <row r="265" spans="1:49" s="85" customFormat="1" ht="19.5">
      <c r="A265" s="9">
        <v>252</v>
      </c>
      <c r="B265" s="3"/>
      <c r="C265" s="80">
        <v>44253</v>
      </c>
      <c r="D265" s="4" t="s">
        <v>1115</v>
      </c>
      <c r="E265" s="62" t="s">
        <v>619</v>
      </c>
      <c r="F265" s="133">
        <v>500000</v>
      </c>
      <c r="G265" s="220"/>
      <c r="H265" s="101" t="s">
        <v>11</v>
      </c>
      <c r="I265" s="20" t="s">
        <v>1362</v>
      </c>
      <c r="J265" s="63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</row>
    <row r="266" spans="1:49" s="85" customFormat="1" ht="19.5">
      <c r="A266" s="9">
        <v>253</v>
      </c>
      <c r="B266" s="3"/>
      <c r="C266" s="80">
        <v>44253</v>
      </c>
      <c r="D266" s="4" t="s">
        <v>1116</v>
      </c>
      <c r="E266" s="62" t="s">
        <v>620</v>
      </c>
      <c r="F266" s="133">
        <v>100000</v>
      </c>
      <c r="G266" s="220"/>
      <c r="H266" s="101" t="s">
        <v>11</v>
      </c>
      <c r="I266" s="20" t="s">
        <v>1362</v>
      </c>
      <c r="J266" s="63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</row>
    <row r="267" spans="1:49" s="85" customFormat="1" ht="19.5">
      <c r="A267" s="9">
        <v>254</v>
      </c>
      <c r="B267" s="3"/>
      <c r="C267" s="80">
        <v>44253</v>
      </c>
      <c r="D267" s="4" t="s">
        <v>1117</v>
      </c>
      <c r="E267" s="62" t="s">
        <v>621</v>
      </c>
      <c r="F267" s="133">
        <v>100000</v>
      </c>
      <c r="G267" s="220"/>
      <c r="H267" s="101" t="s">
        <v>11</v>
      </c>
      <c r="I267" s="20" t="s">
        <v>1362</v>
      </c>
      <c r="J267" s="63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</row>
    <row r="268" spans="1:49" s="85" customFormat="1" ht="19.5">
      <c r="A268" s="9">
        <v>255</v>
      </c>
      <c r="B268" s="3"/>
      <c r="C268" s="80">
        <v>44253</v>
      </c>
      <c r="D268" s="4" t="s">
        <v>1118</v>
      </c>
      <c r="E268" s="62" t="s">
        <v>622</v>
      </c>
      <c r="F268" s="133">
        <v>100000</v>
      </c>
      <c r="G268" s="220"/>
      <c r="H268" s="101" t="s">
        <v>11</v>
      </c>
      <c r="I268" s="20" t="s">
        <v>1362</v>
      </c>
      <c r="J268" s="63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</row>
    <row r="269" spans="1:49" s="85" customFormat="1" ht="19.5">
      <c r="A269" s="9">
        <v>256</v>
      </c>
      <c r="B269" s="3"/>
      <c r="C269" s="80">
        <v>44253</v>
      </c>
      <c r="D269" s="4" t="s">
        <v>1119</v>
      </c>
      <c r="E269" s="62" t="s">
        <v>623</v>
      </c>
      <c r="F269" s="133">
        <v>50000</v>
      </c>
      <c r="G269" s="220"/>
      <c r="H269" s="101" t="s">
        <v>11</v>
      </c>
      <c r="I269" s="20" t="s">
        <v>1362</v>
      </c>
      <c r="J269" s="63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</row>
    <row r="270" spans="1:49" s="85" customFormat="1" ht="19.5">
      <c r="A270" s="9">
        <v>257</v>
      </c>
      <c r="B270" s="3"/>
      <c r="C270" s="80">
        <v>44253</v>
      </c>
      <c r="D270" s="4" t="s">
        <v>46</v>
      </c>
      <c r="E270" s="62" t="s">
        <v>624</v>
      </c>
      <c r="F270" s="133">
        <v>300000</v>
      </c>
      <c r="G270" s="220"/>
      <c r="H270" s="101" t="s">
        <v>11</v>
      </c>
      <c r="I270" s="20" t="s">
        <v>1362</v>
      </c>
      <c r="J270" s="63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</row>
    <row r="271" spans="1:49" s="85" customFormat="1" ht="19.5">
      <c r="A271" s="9">
        <v>258</v>
      </c>
      <c r="B271" s="3"/>
      <c r="C271" s="80">
        <v>44253</v>
      </c>
      <c r="D271" s="4" t="s">
        <v>1120</v>
      </c>
      <c r="E271" s="62" t="s">
        <v>625</v>
      </c>
      <c r="F271" s="133">
        <v>200000</v>
      </c>
      <c r="G271" s="220"/>
      <c r="H271" s="101" t="s">
        <v>11</v>
      </c>
      <c r="I271" s="20" t="s">
        <v>1362</v>
      </c>
      <c r="J271" s="63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</row>
    <row r="272" spans="1:49" s="85" customFormat="1" ht="19.5">
      <c r="A272" s="9">
        <v>259</v>
      </c>
      <c r="B272" s="3"/>
      <c r="C272" s="80">
        <v>44253</v>
      </c>
      <c r="D272" s="4" t="s">
        <v>1121</v>
      </c>
      <c r="E272" s="62" t="s">
        <v>626</v>
      </c>
      <c r="F272" s="133">
        <v>300000</v>
      </c>
      <c r="G272" s="220"/>
      <c r="H272" s="101" t="s">
        <v>11</v>
      </c>
      <c r="I272" s="20" t="s">
        <v>1362</v>
      </c>
      <c r="J272" s="63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</row>
    <row r="273" spans="1:49" s="85" customFormat="1" ht="19.5">
      <c r="A273" s="9">
        <v>260</v>
      </c>
      <c r="B273" s="3"/>
      <c r="C273" s="80">
        <v>44253</v>
      </c>
      <c r="D273" s="4" t="s">
        <v>1122</v>
      </c>
      <c r="E273" s="62" t="s">
        <v>627</v>
      </c>
      <c r="F273" s="133">
        <v>100000</v>
      </c>
      <c r="G273" s="220"/>
      <c r="H273" s="101" t="s">
        <v>11</v>
      </c>
      <c r="I273" s="20" t="s">
        <v>1362</v>
      </c>
      <c r="J273" s="63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</row>
    <row r="274" spans="1:49" s="85" customFormat="1" ht="19.5">
      <c r="A274" s="9">
        <v>261</v>
      </c>
      <c r="B274" s="3"/>
      <c r="C274" s="80">
        <v>44253</v>
      </c>
      <c r="D274" s="4" t="s">
        <v>1123</v>
      </c>
      <c r="E274" s="62" t="s">
        <v>628</v>
      </c>
      <c r="F274" s="133">
        <v>300000</v>
      </c>
      <c r="G274" s="220"/>
      <c r="H274" s="101" t="s">
        <v>11</v>
      </c>
      <c r="I274" s="20" t="s">
        <v>1362</v>
      </c>
      <c r="J274" s="63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</row>
    <row r="275" spans="1:49" s="85" customFormat="1" ht="19.5">
      <c r="A275" s="9">
        <v>262</v>
      </c>
      <c r="B275" s="3"/>
      <c r="C275" s="80">
        <v>44253</v>
      </c>
      <c r="D275" s="4" t="s">
        <v>444</v>
      </c>
      <c r="E275" s="62" t="s">
        <v>629</v>
      </c>
      <c r="F275" s="133">
        <v>100000</v>
      </c>
      <c r="G275" s="220"/>
      <c r="H275" s="101" t="s">
        <v>11</v>
      </c>
      <c r="I275" s="20" t="s">
        <v>1362</v>
      </c>
      <c r="J275" s="63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</row>
    <row r="276" spans="1:49" s="85" customFormat="1" ht="19.5">
      <c r="A276" s="9">
        <v>263</v>
      </c>
      <c r="B276" s="3"/>
      <c r="C276" s="80">
        <v>44253</v>
      </c>
      <c r="D276" s="4" t="s">
        <v>46</v>
      </c>
      <c r="E276" s="62" t="s">
        <v>630</v>
      </c>
      <c r="F276" s="133">
        <v>100000</v>
      </c>
      <c r="G276" s="220"/>
      <c r="H276" s="101" t="s">
        <v>11</v>
      </c>
      <c r="I276" s="20" t="s">
        <v>1362</v>
      </c>
      <c r="J276" s="63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</row>
    <row r="277" spans="1:49" s="85" customFormat="1" ht="19.5">
      <c r="A277" s="9">
        <v>264</v>
      </c>
      <c r="B277" s="3"/>
      <c r="C277" s="80">
        <v>44253</v>
      </c>
      <c r="D277" s="4" t="s">
        <v>46</v>
      </c>
      <c r="E277" s="62" t="s">
        <v>631</v>
      </c>
      <c r="F277" s="133">
        <v>50000</v>
      </c>
      <c r="G277" s="220"/>
      <c r="H277" s="101" t="s">
        <v>11</v>
      </c>
      <c r="I277" s="20" t="s">
        <v>1362</v>
      </c>
      <c r="J277" s="63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</row>
    <row r="278" spans="1:49" s="85" customFormat="1" ht="19.5">
      <c r="A278" s="9">
        <v>265</v>
      </c>
      <c r="B278" s="3"/>
      <c r="C278" s="80">
        <v>44253</v>
      </c>
      <c r="D278" s="4" t="s">
        <v>1124</v>
      </c>
      <c r="E278" s="62" t="s">
        <v>632</v>
      </c>
      <c r="F278" s="133">
        <v>200000</v>
      </c>
      <c r="G278" s="220"/>
      <c r="H278" s="101" t="s">
        <v>11</v>
      </c>
      <c r="I278" s="20" t="s">
        <v>1362</v>
      </c>
      <c r="J278" s="63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</row>
    <row r="279" spans="1:49" s="85" customFormat="1" ht="19.5">
      <c r="A279" s="9">
        <v>266</v>
      </c>
      <c r="B279" s="3"/>
      <c r="C279" s="80">
        <v>44254</v>
      </c>
      <c r="D279" s="4" t="s">
        <v>1125</v>
      </c>
      <c r="E279" s="62" t="s">
        <v>633</v>
      </c>
      <c r="F279" s="133">
        <v>200000</v>
      </c>
      <c r="G279" s="220"/>
      <c r="H279" s="101" t="s">
        <v>11</v>
      </c>
      <c r="I279" s="20" t="s">
        <v>1362</v>
      </c>
      <c r="J279" s="63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</row>
    <row r="280" spans="1:49" s="85" customFormat="1" ht="19.5">
      <c r="A280" s="9">
        <v>267</v>
      </c>
      <c r="B280" s="3"/>
      <c r="C280" s="80">
        <v>44254</v>
      </c>
      <c r="D280" s="4" t="s">
        <v>46</v>
      </c>
      <c r="E280" s="62" t="s">
        <v>634</v>
      </c>
      <c r="F280" s="133">
        <v>100000</v>
      </c>
      <c r="G280" s="220"/>
      <c r="H280" s="101" t="s">
        <v>11</v>
      </c>
      <c r="I280" s="20" t="s">
        <v>1362</v>
      </c>
      <c r="J280" s="63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</row>
    <row r="281" spans="1:49" s="85" customFormat="1" ht="39">
      <c r="A281" s="9">
        <v>268</v>
      </c>
      <c r="B281" s="3"/>
      <c r="C281" s="80">
        <v>44254</v>
      </c>
      <c r="D281" s="4" t="s">
        <v>1126</v>
      </c>
      <c r="E281" s="62" t="s">
        <v>635</v>
      </c>
      <c r="F281" s="133">
        <v>200000</v>
      </c>
      <c r="G281" s="220"/>
      <c r="H281" s="101" t="s">
        <v>11</v>
      </c>
      <c r="I281" s="20" t="s">
        <v>1362</v>
      </c>
      <c r="J281" s="63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</row>
    <row r="282" spans="1:49" s="85" customFormat="1" ht="19.5">
      <c r="A282" s="9">
        <v>269</v>
      </c>
      <c r="B282" s="3"/>
      <c r="C282" s="80">
        <v>44254</v>
      </c>
      <c r="D282" s="4" t="s">
        <v>1127</v>
      </c>
      <c r="E282" s="62" t="s">
        <v>636</v>
      </c>
      <c r="F282" s="133">
        <v>200000</v>
      </c>
      <c r="G282" s="220"/>
      <c r="H282" s="101" t="s">
        <v>11</v>
      </c>
      <c r="I282" s="20" t="s">
        <v>1362</v>
      </c>
      <c r="J282" s="63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</row>
    <row r="283" spans="1:49" s="85" customFormat="1" ht="19.5">
      <c r="A283" s="9">
        <v>270</v>
      </c>
      <c r="B283" s="3"/>
      <c r="C283" s="80">
        <v>44254</v>
      </c>
      <c r="D283" s="4" t="s">
        <v>1128</v>
      </c>
      <c r="E283" s="62" t="s">
        <v>637</v>
      </c>
      <c r="F283" s="133">
        <v>200000</v>
      </c>
      <c r="G283" s="220"/>
      <c r="H283" s="101" t="s">
        <v>11</v>
      </c>
      <c r="I283" s="20" t="s">
        <v>1362</v>
      </c>
      <c r="J283" s="63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</row>
    <row r="284" spans="1:49" s="85" customFormat="1" ht="19.5">
      <c r="A284" s="9">
        <v>271</v>
      </c>
      <c r="B284" s="3"/>
      <c r="C284" s="80">
        <v>44254</v>
      </c>
      <c r="D284" s="4" t="s">
        <v>1129</v>
      </c>
      <c r="E284" s="62" t="s">
        <v>638</v>
      </c>
      <c r="F284" s="133">
        <v>100000</v>
      </c>
      <c r="G284" s="220"/>
      <c r="H284" s="101" t="s">
        <v>11</v>
      </c>
      <c r="I284" s="20" t="s">
        <v>1362</v>
      </c>
      <c r="J284" s="63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</row>
    <row r="285" spans="1:49" s="85" customFormat="1" ht="19.5">
      <c r="A285" s="9">
        <v>272</v>
      </c>
      <c r="B285" s="3"/>
      <c r="C285" s="80">
        <v>44254</v>
      </c>
      <c r="D285" s="4" t="s">
        <v>1130</v>
      </c>
      <c r="E285" s="62" t="s">
        <v>639</v>
      </c>
      <c r="F285" s="133">
        <v>100000</v>
      </c>
      <c r="G285" s="220"/>
      <c r="H285" s="101" t="s">
        <v>11</v>
      </c>
      <c r="I285" s="20" t="s">
        <v>1362</v>
      </c>
      <c r="J285" s="63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</row>
    <row r="286" spans="1:49" s="85" customFormat="1" ht="19.5">
      <c r="A286" s="9">
        <v>273</v>
      </c>
      <c r="B286" s="3"/>
      <c r="C286" s="80">
        <v>44254</v>
      </c>
      <c r="D286" s="4" t="s">
        <v>1131</v>
      </c>
      <c r="E286" s="62" t="s">
        <v>640</v>
      </c>
      <c r="F286" s="133">
        <v>300000</v>
      </c>
      <c r="G286" s="220"/>
      <c r="H286" s="101" t="s">
        <v>11</v>
      </c>
      <c r="I286" s="20" t="s">
        <v>1362</v>
      </c>
      <c r="J286" s="63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</row>
    <row r="287" spans="1:49" s="85" customFormat="1" ht="19.5">
      <c r="A287" s="9">
        <v>274</v>
      </c>
      <c r="B287" s="3"/>
      <c r="C287" s="80">
        <v>44254</v>
      </c>
      <c r="D287" s="4" t="s">
        <v>1132</v>
      </c>
      <c r="E287" s="62" t="s">
        <v>641</v>
      </c>
      <c r="F287" s="133">
        <v>200000</v>
      </c>
      <c r="G287" s="220"/>
      <c r="H287" s="101" t="s">
        <v>11</v>
      </c>
      <c r="I287" s="20" t="s">
        <v>1362</v>
      </c>
      <c r="J287" s="63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</row>
    <row r="288" spans="1:49" s="85" customFormat="1" ht="19.5">
      <c r="A288" s="9">
        <v>275</v>
      </c>
      <c r="B288" s="3"/>
      <c r="C288" s="80">
        <v>44254</v>
      </c>
      <c r="D288" s="4" t="s">
        <v>386</v>
      </c>
      <c r="E288" s="62" t="s">
        <v>642</v>
      </c>
      <c r="F288" s="133">
        <v>200000</v>
      </c>
      <c r="G288" s="220"/>
      <c r="H288" s="101" t="s">
        <v>11</v>
      </c>
      <c r="I288" s="20" t="s">
        <v>1362</v>
      </c>
      <c r="J288" s="63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</row>
    <row r="289" spans="1:49" s="85" customFormat="1" ht="19.5">
      <c r="A289" s="9">
        <v>276</v>
      </c>
      <c r="B289" s="3"/>
      <c r="C289" s="80">
        <v>44254</v>
      </c>
      <c r="D289" s="4" t="s">
        <v>1133</v>
      </c>
      <c r="E289" s="62" t="s">
        <v>643</v>
      </c>
      <c r="F289" s="133">
        <v>100000</v>
      </c>
      <c r="G289" s="220"/>
      <c r="H289" s="101" t="s">
        <v>11</v>
      </c>
      <c r="I289" s="20" t="s">
        <v>1362</v>
      </c>
      <c r="J289" s="63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</row>
    <row r="290" spans="1:49" s="85" customFormat="1" ht="19.5">
      <c r="A290" s="9">
        <v>277</v>
      </c>
      <c r="B290" s="3"/>
      <c r="C290" s="80">
        <v>44254</v>
      </c>
      <c r="D290" s="4" t="s">
        <v>1134</v>
      </c>
      <c r="E290" s="62" t="s">
        <v>644</v>
      </c>
      <c r="F290" s="133">
        <v>300000</v>
      </c>
      <c r="G290" s="220"/>
      <c r="H290" s="101" t="s">
        <v>11</v>
      </c>
      <c r="I290" s="20" t="s">
        <v>1362</v>
      </c>
      <c r="J290" s="63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</row>
    <row r="291" spans="1:49" s="85" customFormat="1" ht="19.5">
      <c r="A291" s="9">
        <v>278</v>
      </c>
      <c r="B291" s="3"/>
      <c r="C291" s="80">
        <v>44254</v>
      </c>
      <c r="D291" s="4" t="s">
        <v>1135</v>
      </c>
      <c r="E291" s="62" t="s">
        <v>645</v>
      </c>
      <c r="F291" s="133">
        <v>200000</v>
      </c>
      <c r="G291" s="220"/>
      <c r="H291" s="101" t="s">
        <v>11</v>
      </c>
      <c r="I291" s="20" t="s">
        <v>1362</v>
      </c>
      <c r="J291" s="63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</row>
    <row r="292" spans="1:49" s="85" customFormat="1" ht="19.5">
      <c r="A292" s="9">
        <v>279</v>
      </c>
      <c r="B292" s="3"/>
      <c r="C292" s="80">
        <v>44254</v>
      </c>
      <c r="D292" s="4" t="s">
        <v>46</v>
      </c>
      <c r="E292" s="62" t="s">
        <v>646</v>
      </c>
      <c r="F292" s="133">
        <v>200000</v>
      </c>
      <c r="G292" s="220"/>
      <c r="H292" s="101" t="s">
        <v>11</v>
      </c>
      <c r="I292" s="20" t="s">
        <v>1362</v>
      </c>
      <c r="J292" s="63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</row>
    <row r="293" spans="1:49" s="85" customFormat="1" ht="19.5">
      <c r="A293" s="9">
        <v>280</v>
      </c>
      <c r="B293" s="3"/>
      <c r="C293" s="80">
        <v>44254</v>
      </c>
      <c r="D293" s="4" t="s">
        <v>1136</v>
      </c>
      <c r="E293" s="62" t="s">
        <v>647</v>
      </c>
      <c r="F293" s="133">
        <v>200000</v>
      </c>
      <c r="G293" s="220"/>
      <c r="H293" s="101" t="s">
        <v>11</v>
      </c>
      <c r="I293" s="20" t="s">
        <v>1362</v>
      </c>
      <c r="J293" s="63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</row>
    <row r="294" spans="1:49" s="85" customFormat="1" ht="19.5">
      <c r="A294" s="9">
        <v>281</v>
      </c>
      <c r="B294" s="3"/>
      <c r="C294" s="80">
        <v>44254</v>
      </c>
      <c r="D294" s="4" t="s">
        <v>1137</v>
      </c>
      <c r="E294" s="62" t="s">
        <v>648</v>
      </c>
      <c r="F294" s="133">
        <v>100000</v>
      </c>
      <c r="G294" s="220"/>
      <c r="H294" s="101" t="s">
        <v>11</v>
      </c>
      <c r="I294" s="20" t="s">
        <v>1362</v>
      </c>
      <c r="J294" s="63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</row>
    <row r="295" spans="1:49" s="85" customFormat="1" ht="19.5">
      <c r="A295" s="9">
        <v>282</v>
      </c>
      <c r="B295" s="3"/>
      <c r="C295" s="80">
        <v>44254</v>
      </c>
      <c r="D295" s="4" t="s">
        <v>46</v>
      </c>
      <c r="E295" s="62" t="s">
        <v>649</v>
      </c>
      <c r="F295" s="133">
        <v>200000</v>
      </c>
      <c r="G295" s="220"/>
      <c r="H295" s="101" t="s">
        <v>11</v>
      </c>
      <c r="I295" s="20" t="s">
        <v>1362</v>
      </c>
      <c r="J295" s="63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</row>
    <row r="296" spans="1:49" s="85" customFormat="1" ht="19.5">
      <c r="A296" s="9">
        <v>283</v>
      </c>
      <c r="B296" s="3"/>
      <c r="C296" s="80">
        <v>44254</v>
      </c>
      <c r="D296" s="4" t="s">
        <v>1138</v>
      </c>
      <c r="E296" s="62" t="s">
        <v>650</v>
      </c>
      <c r="F296" s="133">
        <v>500000</v>
      </c>
      <c r="G296" s="220"/>
      <c r="H296" s="101" t="s">
        <v>11</v>
      </c>
      <c r="I296" s="20" t="s">
        <v>1362</v>
      </c>
      <c r="J296" s="63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</row>
    <row r="297" spans="1:49" s="85" customFormat="1" ht="19.5">
      <c r="A297" s="9">
        <v>284</v>
      </c>
      <c r="B297" s="3"/>
      <c r="C297" s="80">
        <v>44254</v>
      </c>
      <c r="D297" s="4" t="s">
        <v>1139</v>
      </c>
      <c r="E297" s="62" t="s">
        <v>651</v>
      </c>
      <c r="F297" s="133">
        <v>500000</v>
      </c>
      <c r="G297" s="220"/>
      <c r="H297" s="101" t="s">
        <v>11</v>
      </c>
      <c r="I297" s="20" t="s">
        <v>1362</v>
      </c>
      <c r="J297" s="63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</row>
    <row r="298" spans="1:49" s="85" customFormat="1" ht="19.5">
      <c r="A298" s="9">
        <v>285</v>
      </c>
      <c r="B298" s="3"/>
      <c r="C298" s="80">
        <v>44254</v>
      </c>
      <c r="D298" s="4" t="s">
        <v>1140</v>
      </c>
      <c r="E298" s="62" t="s">
        <v>652</v>
      </c>
      <c r="F298" s="133">
        <v>200000</v>
      </c>
      <c r="G298" s="220"/>
      <c r="H298" s="101" t="s">
        <v>11</v>
      </c>
      <c r="I298" s="20" t="s">
        <v>1362</v>
      </c>
      <c r="J298" s="63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</row>
    <row r="299" spans="1:49" s="85" customFormat="1" ht="19.5">
      <c r="A299" s="9">
        <v>286</v>
      </c>
      <c r="B299" s="3"/>
      <c r="C299" s="80">
        <v>44254</v>
      </c>
      <c r="D299" s="4" t="s">
        <v>1141</v>
      </c>
      <c r="E299" s="62" t="s">
        <v>653</v>
      </c>
      <c r="F299" s="133">
        <v>200000</v>
      </c>
      <c r="G299" s="220"/>
      <c r="H299" s="101" t="s">
        <v>11</v>
      </c>
      <c r="I299" s="20" t="s">
        <v>1362</v>
      </c>
      <c r="J299" s="63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</row>
    <row r="300" spans="1:49" s="85" customFormat="1" ht="19.5">
      <c r="A300" s="9">
        <v>287</v>
      </c>
      <c r="B300" s="3"/>
      <c r="C300" s="80">
        <v>44254</v>
      </c>
      <c r="D300" s="4" t="s">
        <v>1142</v>
      </c>
      <c r="E300" s="62" t="s">
        <v>654</v>
      </c>
      <c r="F300" s="133">
        <v>200000</v>
      </c>
      <c r="G300" s="220"/>
      <c r="H300" s="101" t="s">
        <v>11</v>
      </c>
      <c r="I300" s="20" t="s">
        <v>1362</v>
      </c>
      <c r="J300" s="63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</row>
    <row r="301" spans="1:49" s="85" customFormat="1" ht="19.5">
      <c r="A301" s="9">
        <v>288</v>
      </c>
      <c r="B301" s="3"/>
      <c r="C301" s="80">
        <v>44254</v>
      </c>
      <c r="D301" s="4" t="s">
        <v>1143</v>
      </c>
      <c r="E301" s="62" t="s">
        <v>655</v>
      </c>
      <c r="F301" s="133">
        <v>200000</v>
      </c>
      <c r="G301" s="220"/>
      <c r="H301" s="101" t="s">
        <v>11</v>
      </c>
      <c r="I301" s="20" t="s">
        <v>1362</v>
      </c>
      <c r="J301" s="63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</row>
    <row r="302" spans="1:49" s="85" customFormat="1" ht="19.5">
      <c r="A302" s="9">
        <v>289</v>
      </c>
      <c r="B302" s="3"/>
      <c r="C302" s="80">
        <v>44254</v>
      </c>
      <c r="D302" s="4" t="s">
        <v>46</v>
      </c>
      <c r="E302" s="62" t="s">
        <v>656</v>
      </c>
      <c r="F302" s="133">
        <v>100000</v>
      </c>
      <c r="G302" s="220"/>
      <c r="H302" s="101" t="s">
        <v>11</v>
      </c>
      <c r="I302" s="20" t="s">
        <v>1362</v>
      </c>
      <c r="J302" s="63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</row>
    <row r="303" spans="1:49" s="85" customFormat="1" ht="19.5">
      <c r="A303" s="9">
        <v>290</v>
      </c>
      <c r="B303" s="3"/>
      <c r="C303" s="80">
        <v>44254</v>
      </c>
      <c r="D303" s="4" t="s">
        <v>1144</v>
      </c>
      <c r="E303" s="62" t="s">
        <v>657</v>
      </c>
      <c r="F303" s="133">
        <v>200000</v>
      </c>
      <c r="G303" s="220"/>
      <c r="H303" s="101" t="s">
        <v>11</v>
      </c>
      <c r="I303" s="20" t="s">
        <v>1362</v>
      </c>
      <c r="J303" s="63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</row>
    <row r="304" spans="1:49" s="85" customFormat="1" ht="19.5">
      <c r="A304" s="9">
        <v>291</v>
      </c>
      <c r="B304" s="3"/>
      <c r="C304" s="80">
        <v>44254</v>
      </c>
      <c r="D304" s="4" t="s">
        <v>1145</v>
      </c>
      <c r="E304" s="62" t="s">
        <v>658</v>
      </c>
      <c r="F304" s="133">
        <v>300000</v>
      </c>
      <c r="G304" s="220"/>
      <c r="H304" s="101" t="s">
        <v>11</v>
      </c>
      <c r="I304" s="20" t="s">
        <v>1362</v>
      </c>
      <c r="J304" s="63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</row>
    <row r="305" spans="1:49" s="85" customFormat="1" ht="19.5">
      <c r="A305" s="9">
        <v>292</v>
      </c>
      <c r="B305" s="3"/>
      <c r="C305" s="80">
        <v>44254</v>
      </c>
      <c r="D305" s="4" t="s">
        <v>1146</v>
      </c>
      <c r="E305" s="62" t="s">
        <v>659</v>
      </c>
      <c r="F305" s="133">
        <v>400000</v>
      </c>
      <c r="G305" s="220"/>
      <c r="H305" s="101" t="s">
        <v>11</v>
      </c>
      <c r="I305" s="20" t="s">
        <v>1362</v>
      </c>
      <c r="J305" s="63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</row>
    <row r="306" spans="1:49" s="85" customFormat="1" ht="19.5">
      <c r="A306" s="9">
        <v>293</v>
      </c>
      <c r="B306" s="3"/>
      <c r="C306" s="80">
        <v>44254</v>
      </c>
      <c r="D306" s="4" t="s">
        <v>1147</v>
      </c>
      <c r="E306" s="62" t="s">
        <v>660</v>
      </c>
      <c r="F306" s="133">
        <v>200000</v>
      </c>
      <c r="G306" s="220"/>
      <c r="H306" s="101" t="s">
        <v>11</v>
      </c>
      <c r="I306" s="20" t="s">
        <v>1362</v>
      </c>
      <c r="J306" s="63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</row>
    <row r="307" spans="1:49" s="85" customFormat="1" ht="19.5">
      <c r="A307" s="9">
        <v>294</v>
      </c>
      <c r="B307" s="3"/>
      <c r="C307" s="80">
        <v>44254</v>
      </c>
      <c r="D307" s="4" t="s">
        <v>1148</v>
      </c>
      <c r="E307" s="62" t="s">
        <v>661</v>
      </c>
      <c r="F307" s="133">
        <v>200000</v>
      </c>
      <c r="G307" s="220"/>
      <c r="H307" s="101" t="s">
        <v>11</v>
      </c>
      <c r="I307" s="20" t="s">
        <v>1362</v>
      </c>
      <c r="J307" s="63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</row>
    <row r="308" spans="1:49" s="85" customFormat="1" ht="19.5">
      <c r="A308" s="9">
        <v>295</v>
      </c>
      <c r="B308" s="3"/>
      <c r="C308" s="80">
        <v>44254</v>
      </c>
      <c r="D308" s="4" t="s">
        <v>1149</v>
      </c>
      <c r="E308" s="62" t="s">
        <v>662</v>
      </c>
      <c r="F308" s="133">
        <v>200000</v>
      </c>
      <c r="G308" s="220"/>
      <c r="H308" s="101" t="s">
        <v>11</v>
      </c>
      <c r="I308" s="20" t="s">
        <v>1362</v>
      </c>
      <c r="J308" s="63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</row>
    <row r="309" spans="1:49" s="85" customFormat="1" ht="19.5">
      <c r="A309" s="9">
        <v>296</v>
      </c>
      <c r="B309" s="3"/>
      <c r="C309" s="80">
        <v>44254</v>
      </c>
      <c r="D309" s="4" t="s">
        <v>1150</v>
      </c>
      <c r="E309" s="62" t="s">
        <v>663</v>
      </c>
      <c r="F309" s="133">
        <v>500000</v>
      </c>
      <c r="G309" s="220"/>
      <c r="H309" s="101" t="s">
        <v>11</v>
      </c>
      <c r="I309" s="20" t="s">
        <v>1362</v>
      </c>
      <c r="J309" s="63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</row>
    <row r="310" spans="1:49" s="85" customFormat="1" ht="19.5">
      <c r="A310" s="9">
        <v>297</v>
      </c>
      <c r="B310" s="3"/>
      <c r="C310" s="80">
        <v>44254</v>
      </c>
      <c r="D310" s="4" t="s">
        <v>1151</v>
      </c>
      <c r="E310" s="62" t="s">
        <v>664</v>
      </c>
      <c r="F310" s="133">
        <v>500000</v>
      </c>
      <c r="G310" s="220"/>
      <c r="H310" s="101" t="s">
        <v>11</v>
      </c>
      <c r="I310" s="20" t="s">
        <v>1362</v>
      </c>
      <c r="J310" s="63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</row>
    <row r="311" spans="1:49" s="85" customFormat="1" ht="19.5">
      <c r="A311" s="9">
        <v>298</v>
      </c>
      <c r="B311" s="3"/>
      <c r="C311" s="80">
        <v>44254</v>
      </c>
      <c r="D311" s="4" t="s">
        <v>1152</v>
      </c>
      <c r="E311" s="62" t="s">
        <v>665</v>
      </c>
      <c r="F311" s="133">
        <v>500000</v>
      </c>
      <c r="G311" s="220"/>
      <c r="H311" s="101" t="s">
        <v>11</v>
      </c>
      <c r="I311" s="20" t="s">
        <v>1362</v>
      </c>
      <c r="J311" s="63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</row>
    <row r="312" spans="1:49" s="85" customFormat="1" ht="19.5">
      <c r="A312" s="9">
        <v>299</v>
      </c>
      <c r="B312" s="3"/>
      <c r="C312" s="80">
        <v>44254</v>
      </c>
      <c r="D312" s="4" t="s">
        <v>1153</v>
      </c>
      <c r="E312" s="62" t="s">
        <v>666</v>
      </c>
      <c r="F312" s="133">
        <v>100000</v>
      </c>
      <c r="G312" s="220"/>
      <c r="H312" s="101" t="s">
        <v>11</v>
      </c>
      <c r="I312" s="20" t="s">
        <v>1362</v>
      </c>
      <c r="J312" s="63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</row>
    <row r="313" spans="1:49" s="85" customFormat="1" ht="19.5">
      <c r="A313" s="9">
        <v>300</v>
      </c>
      <c r="B313" s="3"/>
      <c r="C313" s="80">
        <v>44254</v>
      </c>
      <c r="D313" s="4" t="s">
        <v>1154</v>
      </c>
      <c r="E313" s="62" t="s">
        <v>667</v>
      </c>
      <c r="F313" s="133">
        <v>500000</v>
      </c>
      <c r="G313" s="220"/>
      <c r="H313" s="101" t="s">
        <v>11</v>
      </c>
      <c r="I313" s="20" t="s">
        <v>1362</v>
      </c>
      <c r="J313" s="63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</row>
    <row r="314" spans="1:49" s="85" customFormat="1" ht="19.5">
      <c r="A314" s="9">
        <v>301</v>
      </c>
      <c r="B314" s="3"/>
      <c r="C314" s="80">
        <v>44254</v>
      </c>
      <c r="D314" s="4" t="s">
        <v>1155</v>
      </c>
      <c r="E314" s="62" t="s">
        <v>668</v>
      </c>
      <c r="F314" s="133">
        <v>200000</v>
      </c>
      <c r="G314" s="220"/>
      <c r="H314" s="101" t="s">
        <v>11</v>
      </c>
      <c r="I314" s="20" t="s">
        <v>1362</v>
      </c>
      <c r="J314" s="63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</row>
    <row r="315" spans="1:49" s="85" customFormat="1" ht="19.5">
      <c r="A315" s="9">
        <v>302</v>
      </c>
      <c r="B315" s="3"/>
      <c r="C315" s="80">
        <v>44254</v>
      </c>
      <c r="D315" s="4" t="s">
        <v>1156</v>
      </c>
      <c r="E315" s="62" t="s">
        <v>669</v>
      </c>
      <c r="F315" s="133">
        <v>100000</v>
      </c>
      <c r="G315" s="220"/>
      <c r="H315" s="101" t="s">
        <v>11</v>
      </c>
      <c r="I315" s="20" t="s">
        <v>1362</v>
      </c>
      <c r="J315" s="63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</row>
    <row r="316" spans="1:49" s="85" customFormat="1" ht="19.5">
      <c r="A316" s="9">
        <v>303</v>
      </c>
      <c r="B316" s="3"/>
      <c r="C316" s="80">
        <v>44254</v>
      </c>
      <c r="D316" s="4" t="s">
        <v>46</v>
      </c>
      <c r="E316" s="62" t="s">
        <v>670</v>
      </c>
      <c r="F316" s="133">
        <v>200000</v>
      </c>
      <c r="G316" s="220"/>
      <c r="H316" s="101" t="s">
        <v>11</v>
      </c>
      <c r="I316" s="20" t="s">
        <v>1362</v>
      </c>
      <c r="J316" s="63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</row>
    <row r="317" spans="1:49" s="85" customFormat="1" ht="19.5">
      <c r="A317" s="9">
        <v>304</v>
      </c>
      <c r="B317" s="3"/>
      <c r="C317" s="80">
        <v>44254</v>
      </c>
      <c r="D317" s="4" t="s">
        <v>1157</v>
      </c>
      <c r="E317" s="62" t="s">
        <v>671</v>
      </c>
      <c r="F317" s="133">
        <v>100000</v>
      </c>
      <c r="G317" s="220"/>
      <c r="H317" s="101" t="s">
        <v>11</v>
      </c>
      <c r="I317" s="20" t="s">
        <v>1362</v>
      </c>
      <c r="J317" s="63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</row>
    <row r="318" spans="1:49" s="85" customFormat="1" ht="19.5">
      <c r="A318" s="9">
        <v>305</v>
      </c>
      <c r="B318" s="3"/>
      <c r="C318" s="80">
        <v>44254</v>
      </c>
      <c r="D318" s="4" t="s">
        <v>46</v>
      </c>
      <c r="E318" s="62" t="s">
        <v>672</v>
      </c>
      <c r="F318" s="133">
        <v>400000</v>
      </c>
      <c r="G318" s="220"/>
      <c r="H318" s="101" t="s">
        <v>11</v>
      </c>
      <c r="I318" s="20" t="s">
        <v>1362</v>
      </c>
      <c r="J318" s="63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</row>
    <row r="319" spans="1:49" s="85" customFormat="1" ht="19.5">
      <c r="A319" s="9">
        <v>306</v>
      </c>
      <c r="B319" s="3"/>
      <c r="C319" s="80">
        <v>44254</v>
      </c>
      <c r="D319" s="4" t="s">
        <v>1158</v>
      </c>
      <c r="E319" s="62" t="s">
        <v>673</v>
      </c>
      <c r="F319" s="133">
        <v>200000</v>
      </c>
      <c r="G319" s="220"/>
      <c r="H319" s="101" t="s">
        <v>11</v>
      </c>
      <c r="I319" s="20" t="s">
        <v>1362</v>
      </c>
      <c r="J319" s="63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</row>
    <row r="320" spans="1:49" s="85" customFormat="1" ht="19.5">
      <c r="A320" s="9">
        <v>307</v>
      </c>
      <c r="B320" s="3"/>
      <c r="C320" s="80">
        <v>44254</v>
      </c>
      <c r="D320" s="4" t="s">
        <v>1159</v>
      </c>
      <c r="E320" s="62" t="s">
        <v>674</v>
      </c>
      <c r="F320" s="133">
        <v>100000</v>
      </c>
      <c r="G320" s="220"/>
      <c r="H320" s="101" t="s">
        <v>11</v>
      </c>
      <c r="I320" s="20" t="s">
        <v>1362</v>
      </c>
      <c r="J320" s="63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</row>
    <row r="321" spans="1:49" s="85" customFormat="1" ht="19.5">
      <c r="A321" s="9">
        <v>308</v>
      </c>
      <c r="B321" s="3"/>
      <c r="C321" s="80">
        <v>44254</v>
      </c>
      <c r="D321" s="4" t="s">
        <v>1160</v>
      </c>
      <c r="E321" s="62" t="s">
        <v>675</v>
      </c>
      <c r="F321" s="133">
        <v>100000</v>
      </c>
      <c r="G321" s="220"/>
      <c r="H321" s="101" t="s">
        <v>11</v>
      </c>
      <c r="I321" s="20" t="s">
        <v>1362</v>
      </c>
      <c r="J321" s="63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</row>
    <row r="322" spans="1:49" s="85" customFormat="1" ht="19.5">
      <c r="A322" s="9">
        <v>309</v>
      </c>
      <c r="B322" s="3"/>
      <c r="C322" s="80">
        <v>44254</v>
      </c>
      <c r="D322" s="4" t="s">
        <v>1161</v>
      </c>
      <c r="E322" s="62" t="s">
        <v>676</v>
      </c>
      <c r="F322" s="133">
        <v>150000</v>
      </c>
      <c r="G322" s="220"/>
      <c r="H322" s="101" t="s">
        <v>11</v>
      </c>
      <c r="I322" s="20" t="s">
        <v>1362</v>
      </c>
      <c r="J322" s="63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</row>
    <row r="323" spans="1:49" s="85" customFormat="1" ht="19.5">
      <c r="A323" s="9">
        <v>310</v>
      </c>
      <c r="B323" s="3"/>
      <c r="C323" s="80">
        <v>44254</v>
      </c>
      <c r="D323" s="4" t="s">
        <v>1162</v>
      </c>
      <c r="E323" s="62" t="s">
        <v>677</v>
      </c>
      <c r="F323" s="133">
        <v>200000</v>
      </c>
      <c r="G323" s="220"/>
      <c r="H323" s="101" t="s">
        <v>11</v>
      </c>
      <c r="I323" s="20" t="s">
        <v>1362</v>
      </c>
      <c r="J323" s="63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</row>
    <row r="324" spans="1:49" s="85" customFormat="1" ht="19.5">
      <c r="A324" s="9">
        <v>311</v>
      </c>
      <c r="B324" s="3"/>
      <c r="C324" s="80">
        <v>44254</v>
      </c>
      <c r="D324" s="4" t="s">
        <v>1163</v>
      </c>
      <c r="E324" s="62" t="s">
        <v>678</v>
      </c>
      <c r="F324" s="133">
        <v>200000</v>
      </c>
      <c r="G324" s="220"/>
      <c r="H324" s="101" t="s">
        <v>11</v>
      </c>
      <c r="I324" s="20" t="s">
        <v>1362</v>
      </c>
      <c r="J324" s="63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</row>
    <row r="325" spans="1:49" s="85" customFormat="1" ht="19.5">
      <c r="A325" s="9">
        <v>312</v>
      </c>
      <c r="B325" s="3"/>
      <c r="C325" s="80">
        <v>44254</v>
      </c>
      <c r="D325" s="4" t="s">
        <v>1164</v>
      </c>
      <c r="E325" s="62" t="s">
        <v>679</v>
      </c>
      <c r="F325" s="133">
        <v>300000</v>
      </c>
      <c r="G325" s="220"/>
      <c r="H325" s="101" t="s">
        <v>11</v>
      </c>
      <c r="I325" s="20" t="s">
        <v>1362</v>
      </c>
      <c r="J325" s="63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</row>
    <row r="326" spans="1:49" s="85" customFormat="1" ht="19.5">
      <c r="A326" s="9">
        <v>313</v>
      </c>
      <c r="B326" s="3"/>
      <c r="C326" s="80">
        <v>44254</v>
      </c>
      <c r="D326" s="4" t="s">
        <v>1165</v>
      </c>
      <c r="E326" s="62" t="s">
        <v>680</v>
      </c>
      <c r="F326" s="133">
        <v>500000</v>
      </c>
      <c r="G326" s="220"/>
      <c r="H326" s="101" t="s">
        <v>11</v>
      </c>
      <c r="I326" s="20" t="s">
        <v>1362</v>
      </c>
      <c r="J326" s="63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</row>
    <row r="327" spans="1:49" s="85" customFormat="1" ht="19.5">
      <c r="A327" s="9">
        <v>314</v>
      </c>
      <c r="B327" s="3"/>
      <c r="C327" s="80">
        <v>44254</v>
      </c>
      <c r="D327" s="4" t="s">
        <v>46</v>
      </c>
      <c r="E327" s="62" t="s">
        <v>681</v>
      </c>
      <c r="F327" s="133">
        <v>200000</v>
      </c>
      <c r="G327" s="220"/>
      <c r="H327" s="101" t="s">
        <v>11</v>
      </c>
      <c r="I327" s="20" t="s">
        <v>1362</v>
      </c>
      <c r="J327" s="63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</row>
    <row r="328" spans="1:49" s="85" customFormat="1" ht="19.5">
      <c r="A328" s="9">
        <v>315</v>
      </c>
      <c r="B328" s="3"/>
      <c r="C328" s="80">
        <v>44254</v>
      </c>
      <c r="D328" s="4" t="s">
        <v>1166</v>
      </c>
      <c r="E328" s="62" t="s">
        <v>682</v>
      </c>
      <c r="F328" s="133">
        <v>100000</v>
      </c>
      <c r="G328" s="220"/>
      <c r="H328" s="101" t="s">
        <v>11</v>
      </c>
      <c r="I328" s="20" t="s">
        <v>1362</v>
      </c>
      <c r="J328" s="63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</row>
    <row r="329" spans="1:49" s="85" customFormat="1" ht="19.5">
      <c r="A329" s="9">
        <v>316</v>
      </c>
      <c r="B329" s="3"/>
      <c r="C329" s="80">
        <v>44254</v>
      </c>
      <c r="D329" s="4" t="s">
        <v>1167</v>
      </c>
      <c r="E329" s="62" t="s">
        <v>683</v>
      </c>
      <c r="F329" s="133">
        <v>100000</v>
      </c>
      <c r="G329" s="220"/>
      <c r="H329" s="101" t="s">
        <v>11</v>
      </c>
      <c r="I329" s="20" t="s">
        <v>1362</v>
      </c>
      <c r="J329" s="63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</row>
    <row r="330" spans="1:49" s="85" customFormat="1" ht="19.5">
      <c r="A330" s="9">
        <v>317</v>
      </c>
      <c r="B330" s="3"/>
      <c r="C330" s="80">
        <v>44254</v>
      </c>
      <c r="D330" s="4" t="s">
        <v>46</v>
      </c>
      <c r="E330" s="62" t="s">
        <v>684</v>
      </c>
      <c r="F330" s="133">
        <v>300000</v>
      </c>
      <c r="G330" s="220"/>
      <c r="H330" s="101" t="s">
        <v>11</v>
      </c>
      <c r="I330" s="20" t="s">
        <v>1362</v>
      </c>
      <c r="J330" s="63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</row>
    <row r="331" spans="1:49" s="85" customFormat="1" ht="19.5">
      <c r="A331" s="9">
        <v>318</v>
      </c>
      <c r="B331" s="3"/>
      <c r="C331" s="80">
        <v>44254</v>
      </c>
      <c r="D331" s="4" t="s">
        <v>1168</v>
      </c>
      <c r="E331" s="62" t="s">
        <v>685</v>
      </c>
      <c r="F331" s="133">
        <v>200000</v>
      </c>
      <c r="G331" s="220"/>
      <c r="H331" s="101" t="s">
        <v>11</v>
      </c>
      <c r="I331" s="20" t="s">
        <v>1362</v>
      </c>
      <c r="J331" s="63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</row>
    <row r="332" spans="1:49" s="85" customFormat="1" ht="39">
      <c r="A332" s="9">
        <v>319</v>
      </c>
      <c r="B332" s="3"/>
      <c r="C332" s="80">
        <v>44254</v>
      </c>
      <c r="D332" s="4" t="s">
        <v>1169</v>
      </c>
      <c r="E332" s="62" t="s">
        <v>686</v>
      </c>
      <c r="F332" s="133">
        <v>1100000</v>
      </c>
      <c r="G332" s="220"/>
      <c r="H332" s="101" t="s">
        <v>11</v>
      </c>
      <c r="I332" s="20" t="s">
        <v>1362</v>
      </c>
      <c r="J332" s="63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</row>
    <row r="333" spans="1:49" s="85" customFormat="1" ht="19.5">
      <c r="A333" s="9">
        <v>320</v>
      </c>
      <c r="B333" s="3"/>
      <c r="C333" s="80">
        <v>44254</v>
      </c>
      <c r="D333" s="4" t="s">
        <v>1170</v>
      </c>
      <c r="E333" s="62" t="s">
        <v>687</v>
      </c>
      <c r="F333" s="133">
        <v>200000</v>
      </c>
      <c r="G333" s="220"/>
      <c r="H333" s="101" t="s">
        <v>11</v>
      </c>
      <c r="I333" s="20" t="s">
        <v>1362</v>
      </c>
      <c r="J333" s="63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</row>
    <row r="334" spans="1:49" s="85" customFormat="1" ht="19.5">
      <c r="A334" s="9">
        <v>321</v>
      </c>
      <c r="B334" s="3"/>
      <c r="C334" s="80">
        <v>44254</v>
      </c>
      <c r="D334" s="4" t="s">
        <v>46</v>
      </c>
      <c r="E334" s="62" t="s">
        <v>688</v>
      </c>
      <c r="F334" s="133">
        <v>100000</v>
      </c>
      <c r="G334" s="220"/>
      <c r="H334" s="101" t="s">
        <v>11</v>
      </c>
      <c r="I334" s="20" t="s">
        <v>1362</v>
      </c>
      <c r="J334" s="63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</row>
    <row r="335" spans="1:49" s="85" customFormat="1" ht="19.5">
      <c r="A335" s="9">
        <v>322</v>
      </c>
      <c r="B335" s="3"/>
      <c r="C335" s="80">
        <v>44254</v>
      </c>
      <c r="D335" s="4" t="s">
        <v>47</v>
      </c>
      <c r="E335" s="62" t="s">
        <v>689</v>
      </c>
      <c r="F335" s="133">
        <v>300000</v>
      </c>
      <c r="G335" s="220"/>
      <c r="H335" s="101" t="s">
        <v>11</v>
      </c>
      <c r="I335" s="20" t="s">
        <v>1362</v>
      </c>
      <c r="J335" s="63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</row>
    <row r="336" spans="1:49" s="85" customFormat="1" ht="19.5">
      <c r="A336" s="9">
        <v>323</v>
      </c>
      <c r="B336" s="3"/>
      <c r="C336" s="80">
        <v>44254</v>
      </c>
      <c r="D336" s="4" t="s">
        <v>1171</v>
      </c>
      <c r="E336" s="62" t="s">
        <v>690</v>
      </c>
      <c r="F336" s="133">
        <v>500000</v>
      </c>
      <c r="G336" s="220"/>
      <c r="H336" s="101" t="s">
        <v>11</v>
      </c>
      <c r="I336" s="20" t="s">
        <v>1362</v>
      </c>
      <c r="J336" s="63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</row>
    <row r="337" spans="1:49" s="85" customFormat="1" ht="19.5">
      <c r="A337" s="9">
        <v>324</v>
      </c>
      <c r="B337" s="3"/>
      <c r="C337" s="80">
        <v>44254</v>
      </c>
      <c r="D337" s="4" t="s">
        <v>1172</v>
      </c>
      <c r="E337" s="62" t="s">
        <v>691</v>
      </c>
      <c r="F337" s="133">
        <v>300000</v>
      </c>
      <c r="G337" s="220"/>
      <c r="H337" s="101" t="s">
        <v>11</v>
      </c>
      <c r="I337" s="20" t="s">
        <v>1362</v>
      </c>
      <c r="J337" s="63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</row>
    <row r="338" spans="1:49" s="85" customFormat="1" ht="19.5">
      <c r="A338" s="9">
        <v>325</v>
      </c>
      <c r="B338" s="3"/>
      <c r="C338" s="80">
        <v>44254</v>
      </c>
      <c r="D338" s="4" t="s">
        <v>1173</v>
      </c>
      <c r="E338" s="62" t="s">
        <v>692</v>
      </c>
      <c r="F338" s="133">
        <v>300000</v>
      </c>
      <c r="G338" s="220"/>
      <c r="H338" s="101" t="s">
        <v>11</v>
      </c>
      <c r="I338" s="20" t="s">
        <v>1362</v>
      </c>
      <c r="J338" s="63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</row>
    <row r="339" spans="1:49" s="85" customFormat="1" ht="19.5">
      <c r="A339" s="9">
        <v>326</v>
      </c>
      <c r="B339" s="3"/>
      <c r="C339" s="80">
        <v>44254</v>
      </c>
      <c r="D339" s="4" t="s">
        <v>46</v>
      </c>
      <c r="E339" s="62" t="s">
        <v>693</v>
      </c>
      <c r="F339" s="133">
        <v>200000</v>
      </c>
      <c r="G339" s="220"/>
      <c r="H339" s="101" t="s">
        <v>11</v>
      </c>
      <c r="I339" s="20" t="s">
        <v>1362</v>
      </c>
      <c r="J339" s="63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</row>
    <row r="340" spans="1:49" s="85" customFormat="1" ht="19.5">
      <c r="A340" s="9">
        <v>327</v>
      </c>
      <c r="B340" s="3"/>
      <c r="C340" s="80">
        <v>44254</v>
      </c>
      <c r="D340" s="4" t="s">
        <v>1174</v>
      </c>
      <c r="E340" s="62" t="s">
        <v>694</v>
      </c>
      <c r="F340" s="133">
        <v>300000</v>
      </c>
      <c r="G340" s="220"/>
      <c r="H340" s="101" t="s">
        <v>11</v>
      </c>
      <c r="I340" s="20" t="s">
        <v>1362</v>
      </c>
      <c r="J340" s="63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</row>
    <row r="341" spans="1:49" s="85" customFormat="1" ht="19.5">
      <c r="A341" s="9">
        <v>328</v>
      </c>
      <c r="B341" s="3"/>
      <c r="C341" s="80">
        <v>44254</v>
      </c>
      <c r="D341" s="4" t="s">
        <v>1175</v>
      </c>
      <c r="E341" s="62" t="s">
        <v>695</v>
      </c>
      <c r="F341" s="133">
        <v>300000</v>
      </c>
      <c r="G341" s="220"/>
      <c r="H341" s="101" t="s">
        <v>11</v>
      </c>
      <c r="I341" s="20" t="s">
        <v>1362</v>
      </c>
      <c r="J341" s="63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</row>
    <row r="342" spans="1:49" s="85" customFormat="1" ht="19.5">
      <c r="A342" s="9">
        <v>329</v>
      </c>
      <c r="B342" s="3"/>
      <c r="C342" s="80">
        <v>44254</v>
      </c>
      <c r="D342" s="4" t="s">
        <v>1176</v>
      </c>
      <c r="E342" s="62" t="s">
        <v>696</v>
      </c>
      <c r="F342" s="133">
        <v>300000</v>
      </c>
      <c r="G342" s="220"/>
      <c r="H342" s="101" t="s">
        <v>11</v>
      </c>
      <c r="I342" s="20" t="s">
        <v>1362</v>
      </c>
      <c r="J342" s="63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</row>
    <row r="343" spans="1:49" s="85" customFormat="1" ht="39">
      <c r="A343" s="9">
        <v>330</v>
      </c>
      <c r="B343" s="3"/>
      <c r="C343" s="80">
        <v>44254</v>
      </c>
      <c r="D343" s="4" t="s">
        <v>1177</v>
      </c>
      <c r="E343" s="62" t="s">
        <v>697</v>
      </c>
      <c r="F343" s="133">
        <v>150000</v>
      </c>
      <c r="G343" s="220"/>
      <c r="H343" s="101" t="s">
        <v>11</v>
      </c>
      <c r="I343" s="20" t="s">
        <v>1362</v>
      </c>
      <c r="J343" s="63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</row>
    <row r="344" spans="1:49" s="85" customFormat="1" ht="19.5">
      <c r="A344" s="9">
        <v>331</v>
      </c>
      <c r="B344" s="3"/>
      <c r="C344" s="80">
        <v>44254</v>
      </c>
      <c r="D344" s="4" t="s">
        <v>1178</v>
      </c>
      <c r="E344" s="62" t="s">
        <v>698</v>
      </c>
      <c r="F344" s="133">
        <v>200000</v>
      </c>
      <c r="G344" s="220"/>
      <c r="H344" s="101" t="s">
        <v>11</v>
      </c>
      <c r="I344" s="20" t="s">
        <v>1362</v>
      </c>
      <c r="J344" s="63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</row>
    <row r="345" spans="1:49" s="85" customFormat="1" ht="19.5">
      <c r="A345" s="9">
        <v>332</v>
      </c>
      <c r="B345" s="3"/>
      <c r="C345" s="80">
        <v>44254</v>
      </c>
      <c r="D345" s="4" t="s">
        <v>1179</v>
      </c>
      <c r="E345" s="62" t="s">
        <v>699</v>
      </c>
      <c r="F345" s="133">
        <v>100000</v>
      </c>
      <c r="G345" s="220"/>
      <c r="H345" s="101" t="s">
        <v>11</v>
      </c>
      <c r="I345" s="20" t="s">
        <v>1362</v>
      </c>
      <c r="J345" s="63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</row>
    <row r="346" spans="1:49" s="85" customFormat="1" ht="19.5">
      <c r="A346" s="9">
        <v>333</v>
      </c>
      <c r="B346" s="3"/>
      <c r="C346" s="80">
        <v>44254</v>
      </c>
      <c r="D346" s="4" t="s">
        <v>1042</v>
      </c>
      <c r="E346" s="62" t="s">
        <v>700</v>
      </c>
      <c r="F346" s="133">
        <v>200000</v>
      </c>
      <c r="G346" s="220"/>
      <c r="H346" s="101" t="s">
        <v>11</v>
      </c>
      <c r="I346" s="20" t="s">
        <v>1362</v>
      </c>
      <c r="J346" s="63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</row>
    <row r="347" spans="1:49" s="85" customFormat="1" ht="19.5">
      <c r="A347" s="9">
        <v>334</v>
      </c>
      <c r="B347" s="3"/>
      <c r="C347" s="80">
        <v>44254</v>
      </c>
      <c r="D347" s="4" t="s">
        <v>1180</v>
      </c>
      <c r="E347" s="62" t="s">
        <v>701</v>
      </c>
      <c r="F347" s="133">
        <v>1000000</v>
      </c>
      <c r="G347" s="220"/>
      <c r="H347" s="101" t="s">
        <v>11</v>
      </c>
      <c r="I347" s="20" t="s">
        <v>1362</v>
      </c>
      <c r="J347" s="63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</row>
    <row r="348" spans="1:49" s="85" customFormat="1" ht="19.5">
      <c r="A348" s="9">
        <v>335</v>
      </c>
      <c r="B348" s="3"/>
      <c r="C348" s="80">
        <v>44254</v>
      </c>
      <c r="D348" s="4" t="s">
        <v>1181</v>
      </c>
      <c r="E348" s="62" t="s">
        <v>702</v>
      </c>
      <c r="F348" s="133">
        <v>200000</v>
      </c>
      <c r="G348" s="220"/>
      <c r="H348" s="101" t="s">
        <v>11</v>
      </c>
      <c r="I348" s="20" t="s">
        <v>1362</v>
      </c>
      <c r="J348" s="63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</row>
    <row r="349" spans="1:49" s="85" customFormat="1" ht="19.5">
      <c r="A349" s="9">
        <v>336</v>
      </c>
      <c r="B349" s="3"/>
      <c r="C349" s="80">
        <v>44254</v>
      </c>
      <c r="D349" s="4" t="s">
        <v>1182</v>
      </c>
      <c r="E349" s="62" t="s">
        <v>703</v>
      </c>
      <c r="F349" s="133">
        <v>200000</v>
      </c>
      <c r="G349" s="220"/>
      <c r="H349" s="101" t="s">
        <v>11</v>
      </c>
      <c r="I349" s="20" t="s">
        <v>1362</v>
      </c>
      <c r="J349" s="63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</row>
    <row r="350" spans="1:49" s="85" customFormat="1" ht="19.5">
      <c r="A350" s="9">
        <v>337</v>
      </c>
      <c r="B350" s="3"/>
      <c r="C350" s="80">
        <v>44254</v>
      </c>
      <c r="D350" s="4" t="s">
        <v>46</v>
      </c>
      <c r="E350" s="62" t="s">
        <v>704</v>
      </c>
      <c r="F350" s="133">
        <v>150000</v>
      </c>
      <c r="G350" s="220"/>
      <c r="H350" s="101" t="s">
        <v>11</v>
      </c>
      <c r="I350" s="20" t="s">
        <v>1362</v>
      </c>
      <c r="J350" s="63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</row>
    <row r="351" spans="1:49" s="85" customFormat="1" ht="39">
      <c r="A351" s="9">
        <v>338</v>
      </c>
      <c r="B351" s="3"/>
      <c r="C351" s="80">
        <v>44254</v>
      </c>
      <c r="D351" s="4" t="s">
        <v>1183</v>
      </c>
      <c r="E351" s="62" t="s">
        <v>705</v>
      </c>
      <c r="F351" s="133">
        <v>200000</v>
      </c>
      <c r="G351" s="220"/>
      <c r="H351" s="101" t="s">
        <v>11</v>
      </c>
      <c r="I351" s="20" t="s">
        <v>1362</v>
      </c>
      <c r="J351" s="63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</row>
    <row r="352" spans="1:49" s="85" customFormat="1" ht="19.5">
      <c r="A352" s="9">
        <v>339</v>
      </c>
      <c r="B352" s="3"/>
      <c r="C352" s="80">
        <v>44254</v>
      </c>
      <c r="D352" s="4" t="s">
        <v>1184</v>
      </c>
      <c r="E352" s="62" t="s">
        <v>706</v>
      </c>
      <c r="F352" s="133">
        <v>300000</v>
      </c>
      <c r="G352" s="220"/>
      <c r="H352" s="101" t="s">
        <v>11</v>
      </c>
      <c r="I352" s="20" t="s">
        <v>1362</v>
      </c>
      <c r="J352" s="63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</row>
    <row r="353" spans="1:49" s="85" customFormat="1" ht="19.5">
      <c r="A353" s="9">
        <v>340</v>
      </c>
      <c r="B353" s="3"/>
      <c r="C353" s="80">
        <v>44254</v>
      </c>
      <c r="D353" s="4" t="s">
        <v>1185</v>
      </c>
      <c r="E353" s="62" t="s">
        <v>707</v>
      </c>
      <c r="F353" s="133">
        <v>200000</v>
      </c>
      <c r="G353" s="220"/>
      <c r="H353" s="101" t="s">
        <v>11</v>
      </c>
      <c r="I353" s="20" t="s">
        <v>1362</v>
      </c>
      <c r="J353" s="63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</row>
    <row r="354" spans="1:49" s="85" customFormat="1" ht="19.5">
      <c r="A354" s="9">
        <v>341</v>
      </c>
      <c r="B354" s="3"/>
      <c r="C354" s="80">
        <v>44254</v>
      </c>
      <c r="D354" s="4" t="s">
        <v>1186</v>
      </c>
      <c r="E354" s="62" t="s">
        <v>708</v>
      </c>
      <c r="F354" s="133">
        <v>200000</v>
      </c>
      <c r="G354" s="220"/>
      <c r="H354" s="101" t="s">
        <v>11</v>
      </c>
      <c r="I354" s="20" t="s">
        <v>1362</v>
      </c>
      <c r="J354" s="63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</row>
    <row r="355" spans="1:49" s="85" customFormat="1" ht="19.5">
      <c r="A355" s="9">
        <v>342</v>
      </c>
      <c r="B355" s="3"/>
      <c r="C355" s="80">
        <v>44254</v>
      </c>
      <c r="D355" s="4" t="s">
        <v>1187</v>
      </c>
      <c r="E355" s="62" t="s">
        <v>709</v>
      </c>
      <c r="F355" s="133">
        <v>100000</v>
      </c>
      <c r="G355" s="220"/>
      <c r="H355" s="101" t="s">
        <v>11</v>
      </c>
      <c r="I355" s="20" t="s">
        <v>1362</v>
      </c>
      <c r="J355" s="63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</row>
    <row r="356" spans="1:49" s="85" customFormat="1" ht="19.5">
      <c r="A356" s="9">
        <v>343</v>
      </c>
      <c r="B356" s="3"/>
      <c r="C356" s="80">
        <v>44254</v>
      </c>
      <c r="D356" s="4" t="s">
        <v>1188</v>
      </c>
      <c r="E356" s="62" t="s">
        <v>710</v>
      </c>
      <c r="F356" s="133">
        <v>300000</v>
      </c>
      <c r="G356" s="220"/>
      <c r="H356" s="101" t="s">
        <v>11</v>
      </c>
      <c r="I356" s="20" t="s">
        <v>1362</v>
      </c>
      <c r="J356" s="63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</row>
    <row r="357" spans="1:49" s="85" customFormat="1" ht="19.5">
      <c r="A357" s="9">
        <v>344</v>
      </c>
      <c r="B357" s="3"/>
      <c r="C357" s="80">
        <v>44254</v>
      </c>
      <c r="D357" s="4" t="s">
        <v>1189</v>
      </c>
      <c r="E357" s="62" t="s">
        <v>711</v>
      </c>
      <c r="F357" s="133">
        <v>1000000</v>
      </c>
      <c r="G357" s="220"/>
      <c r="H357" s="101" t="s">
        <v>11</v>
      </c>
      <c r="I357" s="20" t="s">
        <v>1362</v>
      </c>
      <c r="J357" s="63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</row>
    <row r="358" spans="1:49" s="85" customFormat="1" ht="19.5">
      <c r="A358" s="9">
        <v>345</v>
      </c>
      <c r="B358" s="3"/>
      <c r="C358" s="80">
        <v>44254</v>
      </c>
      <c r="D358" s="4" t="s">
        <v>1190</v>
      </c>
      <c r="E358" s="62" t="s">
        <v>712</v>
      </c>
      <c r="F358" s="133">
        <v>100000</v>
      </c>
      <c r="G358" s="220"/>
      <c r="H358" s="101" t="s">
        <v>11</v>
      </c>
      <c r="I358" s="20" t="s">
        <v>1362</v>
      </c>
      <c r="J358" s="63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</row>
    <row r="359" spans="1:49" s="85" customFormat="1" ht="19.5">
      <c r="A359" s="9">
        <v>346</v>
      </c>
      <c r="B359" s="3"/>
      <c r="C359" s="80">
        <v>44254</v>
      </c>
      <c r="D359" s="4" t="s">
        <v>1191</v>
      </c>
      <c r="E359" s="62" t="s">
        <v>713</v>
      </c>
      <c r="F359" s="133">
        <v>200000</v>
      </c>
      <c r="G359" s="220"/>
      <c r="H359" s="101" t="s">
        <v>11</v>
      </c>
      <c r="I359" s="20" t="s">
        <v>1362</v>
      </c>
      <c r="J359" s="63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</row>
    <row r="360" spans="1:49" s="85" customFormat="1" ht="19.5">
      <c r="A360" s="9">
        <v>347</v>
      </c>
      <c r="B360" s="3"/>
      <c r="C360" s="80">
        <v>44254</v>
      </c>
      <c r="D360" s="4" t="s">
        <v>1192</v>
      </c>
      <c r="E360" s="62" t="s">
        <v>714</v>
      </c>
      <c r="F360" s="133">
        <v>100000</v>
      </c>
      <c r="G360" s="220"/>
      <c r="H360" s="101" t="s">
        <v>11</v>
      </c>
      <c r="I360" s="20" t="s">
        <v>1362</v>
      </c>
      <c r="J360" s="63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</row>
    <row r="361" spans="1:49" s="85" customFormat="1" ht="19.5">
      <c r="A361" s="9">
        <v>348</v>
      </c>
      <c r="B361" s="3"/>
      <c r="C361" s="80">
        <v>44254</v>
      </c>
      <c r="D361" s="4" t="s">
        <v>322</v>
      </c>
      <c r="E361" s="62" t="s">
        <v>715</v>
      </c>
      <c r="F361" s="133">
        <v>200000</v>
      </c>
      <c r="G361" s="220"/>
      <c r="H361" s="101" t="s">
        <v>11</v>
      </c>
      <c r="I361" s="20" t="s">
        <v>1362</v>
      </c>
      <c r="J361" s="63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</row>
    <row r="362" spans="1:49" s="85" customFormat="1" ht="19.5">
      <c r="A362" s="9">
        <v>349</v>
      </c>
      <c r="B362" s="3"/>
      <c r="C362" s="80">
        <v>44254</v>
      </c>
      <c r="D362" s="4" t="s">
        <v>46</v>
      </c>
      <c r="E362" s="62" t="s">
        <v>716</v>
      </c>
      <c r="F362" s="133">
        <v>500000</v>
      </c>
      <c r="G362" s="220"/>
      <c r="H362" s="101" t="s">
        <v>11</v>
      </c>
      <c r="I362" s="20" t="s">
        <v>1362</v>
      </c>
      <c r="J362" s="63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</row>
    <row r="363" spans="1:49" s="85" customFormat="1" ht="19.5">
      <c r="A363" s="9">
        <v>350</v>
      </c>
      <c r="B363" s="3"/>
      <c r="C363" s="80">
        <v>44254</v>
      </c>
      <c r="D363" s="4" t="s">
        <v>46</v>
      </c>
      <c r="E363" s="62" t="s">
        <v>717</v>
      </c>
      <c r="F363" s="133">
        <v>500000</v>
      </c>
      <c r="G363" s="220"/>
      <c r="H363" s="101" t="s">
        <v>11</v>
      </c>
      <c r="I363" s="20" t="s">
        <v>1362</v>
      </c>
      <c r="J363" s="63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</row>
    <row r="364" spans="1:49" s="85" customFormat="1" ht="19.5">
      <c r="A364" s="9">
        <v>351</v>
      </c>
      <c r="B364" s="3"/>
      <c r="C364" s="80">
        <v>44254</v>
      </c>
      <c r="D364" s="4" t="s">
        <v>46</v>
      </c>
      <c r="E364" s="62" t="s">
        <v>718</v>
      </c>
      <c r="F364" s="133">
        <v>100000</v>
      </c>
      <c r="G364" s="220"/>
      <c r="H364" s="101" t="s">
        <v>11</v>
      </c>
      <c r="I364" s="20" t="s">
        <v>1362</v>
      </c>
      <c r="J364" s="63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</row>
    <row r="365" spans="1:49" s="85" customFormat="1" ht="19.5">
      <c r="A365" s="9">
        <v>352</v>
      </c>
      <c r="B365" s="3"/>
      <c r="C365" s="80">
        <v>44254</v>
      </c>
      <c r="D365" s="4" t="s">
        <v>1193</v>
      </c>
      <c r="E365" s="62" t="s">
        <v>719</v>
      </c>
      <c r="F365" s="133">
        <v>50000</v>
      </c>
      <c r="G365" s="220"/>
      <c r="H365" s="101" t="s">
        <v>11</v>
      </c>
      <c r="I365" s="20" t="s">
        <v>1362</v>
      </c>
      <c r="J365" s="63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</row>
    <row r="366" spans="1:49" s="85" customFormat="1" ht="19.5">
      <c r="A366" s="9">
        <v>353</v>
      </c>
      <c r="B366" s="3"/>
      <c r="C366" s="80">
        <v>44254</v>
      </c>
      <c r="D366" s="4" t="s">
        <v>1194</v>
      </c>
      <c r="E366" s="62" t="s">
        <v>720</v>
      </c>
      <c r="F366" s="133">
        <v>200000</v>
      </c>
      <c r="G366" s="220"/>
      <c r="H366" s="101" t="s">
        <v>11</v>
      </c>
      <c r="I366" s="20" t="s">
        <v>1362</v>
      </c>
      <c r="J366" s="63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</row>
    <row r="367" spans="1:49" s="85" customFormat="1" ht="19.5">
      <c r="A367" s="9">
        <v>354</v>
      </c>
      <c r="B367" s="3"/>
      <c r="C367" s="80">
        <v>44254</v>
      </c>
      <c r="D367" s="4" t="s">
        <v>1195</v>
      </c>
      <c r="E367" s="62" t="s">
        <v>721</v>
      </c>
      <c r="F367" s="133">
        <v>500000</v>
      </c>
      <c r="G367" s="220"/>
      <c r="H367" s="101" t="s">
        <v>11</v>
      </c>
      <c r="I367" s="20" t="s">
        <v>1362</v>
      </c>
      <c r="J367" s="63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</row>
    <row r="368" spans="1:49" s="85" customFormat="1" ht="19.5">
      <c r="A368" s="9">
        <v>355</v>
      </c>
      <c r="B368" s="3"/>
      <c r="C368" s="80">
        <v>44254</v>
      </c>
      <c r="D368" s="4" t="s">
        <v>1196</v>
      </c>
      <c r="E368" s="62" t="s">
        <v>722</v>
      </c>
      <c r="F368" s="133">
        <v>100000</v>
      </c>
      <c r="G368" s="220"/>
      <c r="H368" s="101" t="s">
        <v>11</v>
      </c>
      <c r="I368" s="20" t="s">
        <v>1362</v>
      </c>
      <c r="J368" s="63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</row>
    <row r="369" spans="1:49" s="85" customFormat="1" ht="19.5">
      <c r="A369" s="9">
        <v>356</v>
      </c>
      <c r="B369" s="3"/>
      <c r="C369" s="80">
        <v>44254</v>
      </c>
      <c r="D369" s="4" t="s">
        <v>1197</v>
      </c>
      <c r="E369" s="62" t="s">
        <v>723</v>
      </c>
      <c r="F369" s="133">
        <v>100000</v>
      </c>
      <c r="G369" s="220"/>
      <c r="H369" s="101" t="s">
        <v>11</v>
      </c>
      <c r="I369" s="20" t="s">
        <v>1362</v>
      </c>
      <c r="J369" s="63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</row>
    <row r="370" spans="1:49" s="85" customFormat="1" ht="19.5">
      <c r="A370" s="9">
        <v>357</v>
      </c>
      <c r="B370" s="3"/>
      <c r="C370" s="80">
        <v>44254</v>
      </c>
      <c r="D370" s="4" t="s">
        <v>1198</v>
      </c>
      <c r="E370" s="62" t="s">
        <v>724</v>
      </c>
      <c r="F370" s="133">
        <v>200000</v>
      </c>
      <c r="G370" s="220"/>
      <c r="H370" s="101" t="s">
        <v>11</v>
      </c>
      <c r="I370" s="20" t="s">
        <v>1362</v>
      </c>
      <c r="J370" s="63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</row>
    <row r="371" spans="1:49" s="85" customFormat="1" ht="19.5">
      <c r="A371" s="9">
        <v>358</v>
      </c>
      <c r="B371" s="3"/>
      <c r="C371" s="80">
        <v>44254</v>
      </c>
      <c r="D371" s="4" t="s">
        <v>1199</v>
      </c>
      <c r="E371" s="62" t="s">
        <v>725</v>
      </c>
      <c r="F371" s="133">
        <v>500000</v>
      </c>
      <c r="G371" s="220"/>
      <c r="H371" s="101" t="s">
        <v>11</v>
      </c>
      <c r="I371" s="20" t="s">
        <v>1362</v>
      </c>
      <c r="J371" s="63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</row>
    <row r="372" spans="1:49" s="85" customFormat="1" ht="19.5">
      <c r="A372" s="9">
        <v>359</v>
      </c>
      <c r="B372" s="3"/>
      <c r="C372" s="80">
        <v>44254</v>
      </c>
      <c r="D372" s="4" t="s">
        <v>46</v>
      </c>
      <c r="E372" s="62" t="s">
        <v>726</v>
      </c>
      <c r="F372" s="133">
        <v>200000</v>
      </c>
      <c r="G372" s="220"/>
      <c r="H372" s="101" t="s">
        <v>11</v>
      </c>
      <c r="I372" s="20" t="s">
        <v>1362</v>
      </c>
      <c r="J372" s="63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</row>
    <row r="373" spans="1:49" s="85" customFormat="1" ht="19.5">
      <c r="A373" s="9">
        <v>360</v>
      </c>
      <c r="B373" s="3"/>
      <c r="C373" s="80">
        <v>44254</v>
      </c>
      <c r="D373" s="4" t="s">
        <v>1200</v>
      </c>
      <c r="E373" s="62" t="s">
        <v>727</v>
      </c>
      <c r="F373" s="133">
        <v>100000</v>
      </c>
      <c r="G373" s="220"/>
      <c r="H373" s="101" t="s">
        <v>11</v>
      </c>
      <c r="I373" s="20" t="s">
        <v>1362</v>
      </c>
      <c r="J373" s="63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</row>
    <row r="374" spans="1:49" s="85" customFormat="1" ht="19.5">
      <c r="A374" s="9">
        <v>361</v>
      </c>
      <c r="B374" s="3"/>
      <c r="C374" s="80">
        <v>44254</v>
      </c>
      <c r="D374" s="4" t="s">
        <v>46</v>
      </c>
      <c r="E374" s="62" t="s">
        <v>728</v>
      </c>
      <c r="F374" s="133">
        <v>100000</v>
      </c>
      <c r="G374" s="220"/>
      <c r="H374" s="101" t="s">
        <v>11</v>
      </c>
      <c r="I374" s="20" t="s">
        <v>1362</v>
      </c>
      <c r="J374" s="63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</row>
    <row r="375" spans="1:49" s="85" customFormat="1" ht="19.5">
      <c r="A375" s="9">
        <v>362</v>
      </c>
      <c r="B375" s="3"/>
      <c r="C375" s="80">
        <v>44254</v>
      </c>
      <c r="D375" s="4" t="s">
        <v>46</v>
      </c>
      <c r="E375" s="62" t="s">
        <v>729</v>
      </c>
      <c r="F375" s="133">
        <v>200000</v>
      </c>
      <c r="G375" s="220"/>
      <c r="H375" s="101" t="s">
        <v>11</v>
      </c>
      <c r="I375" s="20" t="s">
        <v>1362</v>
      </c>
      <c r="J375" s="63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</row>
    <row r="376" spans="1:49" s="85" customFormat="1" ht="19.5">
      <c r="A376" s="9">
        <v>363</v>
      </c>
      <c r="B376" s="3"/>
      <c r="C376" s="80">
        <v>44254</v>
      </c>
      <c r="D376" s="4" t="s">
        <v>1201</v>
      </c>
      <c r="E376" s="62" t="s">
        <v>730</v>
      </c>
      <c r="F376" s="133">
        <v>200000</v>
      </c>
      <c r="G376" s="220"/>
      <c r="H376" s="101" t="s">
        <v>11</v>
      </c>
      <c r="I376" s="20" t="s">
        <v>1362</v>
      </c>
      <c r="J376" s="63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</row>
    <row r="377" spans="1:49" s="85" customFormat="1" ht="19.5">
      <c r="A377" s="9">
        <v>364</v>
      </c>
      <c r="B377" s="3"/>
      <c r="C377" s="80">
        <v>44254</v>
      </c>
      <c r="D377" s="4" t="s">
        <v>1202</v>
      </c>
      <c r="E377" s="62" t="s">
        <v>731</v>
      </c>
      <c r="F377" s="133">
        <v>300000</v>
      </c>
      <c r="G377" s="220"/>
      <c r="H377" s="101" t="s">
        <v>11</v>
      </c>
      <c r="I377" s="20" t="s">
        <v>1362</v>
      </c>
      <c r="J377" s="63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</row>
    <row r="378" spans="1:49" s="85" customFormat="1" ht="19.5">
      <c r="A378" s="9">
        <v>365</v>
      </c>
      <c r="B378" s="3"/>
      <c r="C378" s="80">
        <v>44254</v>
      </c>
      <c r="D378" s="4" t="s">
        <v>1203</v>
      </c>
      <c r="E378" s="62" t="s">
        <v>732</v>
      </c>
      <c r="F378" s="133">
        <v>200000</v>
      </c>
      <c r="G378" s="220"/>
      <c r="H378" s="101" t="s">
        <v>11</v>
      </c>
      <c r="I378" s="20" t="s">
        <v>1362</v>
      </c>
      <c r="J378" s="63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</row>
    <row r="379" spans="1:49" s="85" customFormat="1" ht="19.5">
      <c r="A379" s="9">
        <v>366</v>
      </c>
      <c r="B379" s="3"/>
      <c r="C379" s="80">
        <v>44254</v>
      </c>
      <c r="D379" s="4" t="s">
        <v>1204</v>
      </c>
      <c r="E379" s="62" t="s">
        <v>733</v>
      </c>
      <c r="F379" s="133">
        <v>300000</v>
      </c>
      <c r="G379" s="220"/>
      <c r="H379" s="101" t="s">
        <v>11</v>
      </c>
      <c r="I379" s="20" t="s">
        <v>1362</v>
      </c>
      <c r="J379" s="63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</row>
    <row r="380" spans="1:49" s="85" customFormat="1" ht="19.5">
      <c r="A380" s="9">
        <v>367</v>
      </c>
      <c r="B380" s="3"/>
      <c r="C380" s="80">
        <v>44254</v>
      </c>
      <c r="D380" s="4" t="s">
        <v>1205</v>
      </c>
      <c r="E380" s="62" t="s">
        <v>734</v>
      </c>
      <c r="F380" s="133">
        <v>100000</v>
      </c>
      <c r="G380" s="220"/>
      <c r="H380" s="101" t="s">
        <v>11</v>
      </c>
      <c r="I380" s="20" t="s">
        <v>1362</v>
      </c>
      <c r="J380" s="63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</row>
    <row r="381" spans="1:49" s="85" customFormat="1" ht="19.5">
      <c r="A381" s="9">
        <v>368</v>
      </c>
      <c r="B381" s="3"/>
      <c r="C381" s="80">
        <v>44254</v>
      </c>
      <c r="D381" s="4" t="s">
        <v>46</v>
      </c>
      <c r="E381" s="62" t="s">
        <v>735</v>
      </c>
      <c r="F381" s="133">
        <v>100000</v>
      </c>
      <c r="G381" s="220"/>
      <c r="H381" s="101" t="s">
        <v>11</v>
      </c>
      <c r="I381" s="20" t="s">
        <v>1362</v>
      </c>
      <c r="J381" s="63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</row>
    <row r="382" spans="1:49" s="85" customFormat="1" ht="19.5">
      <c r="A382" s="9">
        <v>369</v>
      </c>
      <c r="B382" s="3"/>
      <c r="C382" s="80">
        <v>44254</v>
      </c>
      <c r="D382" s="4" t="s">
        <v>46</v>
      </c>
      <c r="E382" s="62" t="s">
        <v>736</v>
      </c>
      <c r="F382" s="133">
        <v>1000000</v>
      </c>
      <c r="G382" s="220"/>
      <c r="H382" s="101" t="s">
        <v>11</v>
      </c>
      <c r="I382" s="20" t="s">
        <v>1362</v>
      </c>
      <c r="J382" s="63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</row>
    <row r="383" spans="1:49" s="85" customFormat="1" ht="19.5">
      <c r="A383" s="9">
        <v>370</v>
      </c>
      <c r="B383" s="3"/>
      <c r="C383" s="80">
        <v>44254</v>
      </c>
      <c r="D383" s="4" t="s">
        <v>1206</v>
      </c>
      <c r="E383" s="62" t="s">
        <v>737</v>
      </c>
      <c r="F383" s="133">
        <v>100000</v>
      </c>
      <c r="G383" s="220"/>
      <c r="H383" s="101" t="s">
        <v>11</v>
      </c>
      <c r="I383" s="20" t="s">
        <v>1362</v>
      </c>
      <c r="J383" s="63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</row>
    <row r="384" spans="1:49" s="85" customFormat="1" ht="19.5">
      <c r="A384" s="9">
        <v>371</v>
      </c>
      <c r="B384" s="3"/>
      <c r="C384" s="80">
        <v>44254</v>
      </c>
      <c r="D384" s="4" t="s">
        <v>46</v>
      </c>
      <c r="E384" s="62" t="s">
        <v>738</v>
      </c>
      <c r="F384" s="133">
        <v>100000</v>
      </c>
      <c r="G384" s="220"/>
      <c r="H384" s="101" t="s">
        <v>11</v>
      </c>
      <c r="I384" s="20" t="s">
        <v>1362</v>
      </c>
      <c r="J384" s="63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</row>
    <row r="385" spans="1:49" s="85" customFormat="1" ht="19.5">
      <c r="A385" s="9">
        <v>372</v>
      </c>
      <c r="B385" s="3"/>
      <c r="C385" s="80">
        <v>44254</v>
      </c>
      <c r="D385" s="4" t="s">
        <v>1207</v>
      </c>
      <c r="E385" s="62" t="s">
        <v>739</v>
      </c>
      <c r="F385" s="133">
        <v>50000</v>
      </c>
      <c r="G385" s="220"/>
      <c r="H385" s="101" t="s">
        <v>11</v>
      </c>
      <c r="I385" s="20" t="s">
        <v>1362</v>
      </c>
      <c r="J385" s="63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</row>
    <row r="386" spans="1:49" s="85" customFormat="1" ht="19.5">
      <c r="A386" s="9">
        <v>373</v>
      </c>
      <c r="B386" s="3"/>
      <c r="C386" s="80">
        <v>44254</v>
      </c>
      <c r="D386" s="4" t="s">
        <v>1208</v>
      </c>
      <c r="E386" s="62" t="s">
        <v>740</v>
      </c>
      <c r="F386" s="133">
        <v>200000</v>
      </c>
      <c r="G386" s="220"/>
      <c r="H386" s="101" t="s">
        <v>11</v>
      </c>
      <c r="I386" s="20" t="s">
        <v>1362</v>
      </c>
      <c r="J386" s="63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</row>
    <row r="387" spans="1:49" s="85" customFormat="1" ht="19.5">
      <c r="A387" s="9">
        <v>374</v>
      </c>
      <c r="B387" s="3"/>
      <c r="C387" s="80">
        <v>44254</v>
      </c>
      <c r="D387" s="4" t="s">
        <v>1209</v>
      </c>
      <c r="E387" s="62" t="s">
        <v>741</v>
      </c>
      <c r="F387" s="133">
        <v>300000</v>
      </c>
      <c r="G387" s="220"/>
      <c r="H387" s="101" t="s">
        <v>11</v>
      </c>
      <c r="I387" s="20" t="s">
        <v>1362</v>
      </c>
      <c r="J387" s="63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</row>
    <row r="388" spans="1:49" s="85" customFormat="1" ht="19.5">
      <c r="A388" s="9">
        <v>375</v>
      </c>
      <c r="B388" s="3"/>
      <c r="C388" s="80">
        <v>44254</v>
      </c>
      <c r="D388" s="4" t="s">
        <v>46</v>
      </c>
      <c r="E388" s="62" t="s">
        <v>742</v>
      </c>
      <c r="F388" s="133">
        <v>50000</v>
      </c>
      <c r="G388" s="220"/>
      <c r="H388" s="101" t="s">
        <v>11</v>
      </c>
      <c r="I388" s="20" t="s">
        <v>1362</v>
      </c>
      <c r="J388" s="63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</row>
    <row r="389" spans="1:49" s="85" customFormat="1" ht="19.5">
      <c r="A389" s="9">
        <v>376</v>
      </c>
      <c r="B389" s="3"/>
      <c r="C389" s="80">
        <v>44254</v>
      </c>
      <c r="D389" s="4" t="s">
        <v>46</v>
      </c>
      <c r="E389" s="62" t="s">
        <v>743</v>
      </c>
      <c r="F389" s="133">
        <v>200000</v>
      </c>
      <c r="G389" s="220"/>
      <c r="H389" s="101" t="s">
        <v>11</v>
      </c>
      <c r="I389" s="20" t="s">
        <v>1362</v>
      </c>
      <c r="J389" s="63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</row>
    <row r="390" spans="1:49" s="85" customFormat="1" ht="19.5">
      <c r="A390" s="9">
        <v>377</v>
      </c>
      <c r="B390" s="3"/>
      <c r="C390" s="80">
        <v>44254</v>
      </c>
      <c r="D390" s="4" t="s">
        <v>1210</v>
      </c>
      <c r="E390" s="62" t="s">
        <v>744</v>
      </c>
      <c r="F390" s="133">
        <v>200000</v>
      </c>
      <c r="G390" s="220"/>
      <c r="H390" s="101" t="s">
        <v>11</v>
      </c>
      <c r="I390" s="20" t="s">
        <v>1362</v>
      </c>
      <c r="J390" s="63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</row>
    <row r="391" spans="1:49" s="85" customFormat="1" ht="19.5">
      <c r="A391" s="9">
        <v>378</v>
      </c>
      <c r="B391" s="3"/>
      <c r="C391" s="80">
        <v>44254</v>
      </c>
      <c r="D391" s="4" t="s">
        <v>1211</v>
      </c>
      <c r="E391" s="62" t="s">
        <v>745</v>
      </c>
      <c r="F391" s="133">
        <v>200000</v>
      </c>
      <c r="G391" s="220"/>
      <c r="H391" s="101" t="s">
        <v>11</v>
      </c>
      <c r="I391" s="20" t="s">
        <v>1362</v>
      </c>
      <c r="J391" s="63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</row>
    <row r="392" spans="1:49" s="85" customFormat="1" ht="19.5">
      <c r="A392" s="9">
        <v>379</v>
      </c>
      <c r="B392" s="3"/>
      <c r="C392" s="80">
        <v>44254</v>
      </c>
      <c r="D392" s="4" t="s">
        <v>48</v>
      </c>
      <c r="E392" s="62" t="s">
        <v>746</v>
      </c>
      <c r="F392" s="133">
        <v>200000</v>
      </c>
      <c r="G392" s="220"/>
      <c r="H392" s="101" t="s">
        <v>11</v>
      </c>
      <c r="I392" s="20" t="s">
        <v>1362</v>
      </c>
      <c r="J392" s="63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</row>
    <row r="393" spans="1:49" s="85" customFormat="1" ht="19.5">
      <c r="A393" s="9">
        <v>380</v>
      </c>
      <c r="B393" s="3"/>
      <c r="C393" s="80">
        <v>44254</v>
      </c>
      <c r="D393" s="4" t="s">
        <v>1212</v>
      </c>
      <c r="E393" s="62" t="s">
        <v>747</v>
      </c>
      <c r="F393" s="133">
        <v>200000</v>
      </c>
      <c r="G393" s="220"/>
      <c r="H393" s="101" t="s">
        <v>11</v>
      </c>
      <c r="I393" s="20" t="s">
        <v>1362</v>
      </c>
      <c r="J393" s="63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</row>
    <row r="394" spans="1:49" s="85" customFormat="1" ht="19.5">
      <c r="A394" s="9">
        <v>381</v>
      </c>
      <c r="B394" s="3"/>
      <c r="C394" s="80">
        <v>44254</v>
      </c>
      <c r="D394" s="4" t="s">
        <v>1213</v>
      </c>
      <c r="E394" s="62" t="s">
        <v>748</v>
      </c>
      <c r="F394" s="133">
        <v>300000</v>
      </c>
      <c r="G394" s="220"/>
      <c r="H394" s="101" t="s">
        <v>11</v>
      </c>
      <c r="I394" s="20" t="s">
        <v>1362</v>
      </c>
      <c r="J394" s="63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</row>
    <row r="395" spans="1:49" s="85" customFormat="1" ht="19.5">
      <c r="A395" s="9">
        <v>382</v>
      </c>
      <c r="B395" s="3"/>
      <c r="C395" s="80">
        <v>44254</v>
      </c>
      <c r="D395" s="4" t="s">
        <v>1214</v>
      </c>
      <c r="E395" s="62" t="s">
        <v>749</v>
      </c>
      <c r="F395" s="133">
        <v>200000</v>
      </c>
      <c r="G395" s="220"/>
      <c r="H395" s="101" t="s">
        <v>11</v>
      </c>
      <c r="I395" s="20" t="s">
        <v>1362</v>
      </c>
      <c r="J395" s="63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</row>
    <row r="396" spans="1:49" s="85" customFormat="1" ht="19.5">
      <c r="A396" s="9">
        <v>383</v>
      </c>
      <c r="B396" s="3"/>
      <c r="C396" s="80">
        <v>44254</v>
      </c>
      <c r="D396" s="4" t="s">
        <v>1215</v>
      </c>
      <c r="E396" s="62" t="s">
        <v>750</v>
      </c>
      <c r="F396" s="133">
        <v>200000</v>
      </c>
      <c r="G396" s="220"/>
      <c r="H396" s="101" t="s">
        <v>11</v>
      </c>
      <c r="I396" s="20" t="s">
        <v>1362</v>
      </c>
      <c r="J396" s="63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</row>
    <row r="397" spans="1:49" s="85" customFormat="1" ht="19.5">
      <c r="A397" s="9">
        <v>384</v>
      </c>
      <c r="B397" s="3"/>
      <c r="C397" s="80">
        <v>44254</v>
      </c>
      <c r="D397" s="4" t="s">
        <v>1216</v>
      </c>
      <c r="E397" s="62" t="s">
        <v>751</v>
      </c>
      <c r="F397" s="133">
        <v>300000</v>
      </c>
      <c r="G397" s="220"/>
      <c r="H397" s="101" t="s">
        <v>11</v>
      </c>
      <c r="I397" s="20" t="s">
        <v>1362</v>
      </c>
      <c r="J397" s="63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</row>
    <row r="398" spans="1:49" s="85" customFormat="1" ht="19.5">
      <c r="A398" s="9">
        <v>385</v>
      </c>
      <c r="B398" s="3"/>
      <c r="C398" s="80">
        <v>44254</v>
      </c>
      <c r="D398" s="4" t="s">
        <v>1217</v>
      </c>
      <c r="E398" s="62" t="s">
        <v>752</v>
      </c>
      <c r="F398" s="133">
        <v>500000</v>
      </c>
      <c r="G398" s="220"/>
      <c r="H398" s="101" t="s">
        <v>11</v>
      </c>
      <c r="I398" s="20" t="s">
        <v>1362</v>
      </c>
      <c r="J398" s="63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</row>
    <row r="399" spans="1:49" s="85" customFormat="1" ht="19.5">
      <c r="A399" s="9">
        <v>386</v>
      </c>
      <c r="B399" s="3"/>
      <c r="C399" s="80">
        <v>44254</v>
      </c>
      <c r="D399" s="4" t="s">
        <v>46</v>
      </c>
      <c r="E399" s="62" t="s">
        <v>753</v>
      </c>
      <c r="F399" s="133">
        <v>300000</v>
      </c>
      <c r="G399" s="220"/>
      <c r="H399" s="101" t="s">
        <v>11</v>
      </c>
      <c r="I399" s="20" t="s">
        <v>1362</v>
      </c>
      <c r="J399" s="63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</row>
    <row r="400" spans="1:49" s="85" customFormat="1" ht="19.5">
      <c r="A400" s="9">
        <v>387</v>
      </c>
      <c r="B400" s="3"/>
      <c r="C400" s="80">
        <v>44254</v>
      </c>
      <c r="D400" s="4" t="s">
        <v>46</v>
      </c>
      <c r="E400" s="62" t="s">
        <v>754</v>
      </c>
      <c r="F400" s="133">
        <v>100000</v>
      </c>
      <c r="G400" s="220"/>
      <c r="H400" s="101" t="s">
        <v>11</v>
      </c>
      <c r="I400" s="20" t="s">
        <v>1362</v>
      </c>
      <c r="J400" s="63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</row>
    <row r="401" spans="1:49" s="85" customFormat="1" ht="19.5">
      <c r="A401" s="9">
        <v>388</v>
      </c>
      <c r="B401" s="3"/>
      <c r="C401" s="80">
        <v>44254</v>
      </c>
      <c r="D401" s="4" t="s">
        <v>1218</v>
      </c>
      <c r="E401" s="62" t="s">
        <v>755</v>
      </c>
      <c r="F401" s="133">
        <v>100000</v>
      </c>
      <c r="G401" s="220"/>
      <c r="H401" s="101" t="s">
        <v>11</v>
      </c>
      <c r="I401" s="20" t="s">
        <v>1362</v>
      </c>
      <c r="J401" s="63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</row>
    <row r="402" spans="1:49" s="85" customFormat="1" ht="19.5">
      <c r="A402" s="9">
        <v>389</v>
      </c>
      <c r="B402" s="3"/>
      <c r="C402" s="80">
        <v>44254</v>
      </c>
      <c r="D402" s="4" t="s">
        <v>46</v>
      </c>
      <c r="E402" s="62" t="s">
        <v>756</v>
      </c>
      <c r="F402" s="133">
        <v>100000</v>
      </c>
      <c r="G402" s="220"/>
      <c r="H402" s="101" t="s">
        <v>11</v>
      </c>
      <c r="I402" s="20" t="s">
        <v>1362</v>
      </c>
      <c r="J402" s="63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</row>
    <row r="403" spans="1:49" s="85" customFormat="1" ht="19.5">
      <c r="A403" s="9">
        <v>390</v>
      </c>
      <c r="B403" s="3"/>
      <c r="C403" s="80">
        <v>44254</v>
      </c>
      <c r="D403" s="4" t="s">
        <v>46</v>
      </c>
      <c r="E403" s="62" t="s">
        <v>757</v>
      </c>
      <c r="F403" s="133">
        <v>100000</v>
      </c>
      <c r="G403" s="220"/>
      <c r="H403" s="101" t="s">
        <v>11</v>
      </c>
      <c r="I403" s="20" t="s">
        <v>1362</v>
      </c>
      <c r="J403" s="63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</row>
    <row r="404" spans="1:49" s="85" customFormat="1" ht="19.5">
      <c r="A404" s="9">
        <v>391</v>
      </c>
      <c r="B404" s="3"/>
      <c r="C404" s="80">
        <v>44254</v>
      </c>
      <c r="D404" s="4" t="s">
        <v>1219</v>
      </c>
      <c r="E404" s="62" t="s">
        <v>758</v>
      </c>
      <c r="F404" s="133">
        <v>100000</v>
      </c>
      <c r="G404" s="220"/>
      <c r="H404" s="101" t="s">
        <v>11</v>
      </c>
      <c r="I404" s="20" t="s">
        <v>1362</v>
      </c>
      <c r="J404" s="63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</row>
    <row r="405" spans="1:49" s="85" customFormat="1" ht="19.5">
      <c r="A405" s="9">
        <v>392</v>
      </c>
      <c r="B405" s="3"/>
      <c r="C405" s="80">
        <v>44254</v>
      </c>
      <c r="D405" s="4" t="s">
        <v>1220</v>
      </c>
      <c r="E405" s="62" t="s">
        <v>759</v>
      </c>
      <c r="F405" s="133">
        <v>600000</v>
      </c>
      <c r="G405" s="220"/>
      <c r="H405" s="101" t="s">
        <v>11</v>
      </c>
      <c r="I405" s="20" t="s">
        <v>1362</v>
      </c>
      <c r="J405" s="63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</row>
    <row r="406" spans="1:49" s="85" customFormat="1" ht="19.5">
      <c r="A406" s="9">
        <v>393</v>
      </c>
      <c r="B406" s="3"/>
      <c r="C406" s="80">
        <v>44254</v>
      </c>
      <c r="D406" s="4" t="s">
        <v>46</v>
      </c>
      <c r="E406" s="62" t="s">
        <v>760</v>
      </c>
      <c r="F406" s="133">
        <v>100000</v>
      </c>
      <c r="G406" s="220"/>
      <c r="H406" s="101" t="s">
        <v>11</v>
      </c>
      <c r="I406" s="20" t="s">
        <v>1362</v>
      </c>
      <c r="J406" s="63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</row>
    <row r="407" spans="1:49" s="85" customFormat="1" ht="19.5">
      <c r="A407" s="9">
        <v>394</v>
      </c>
      <c r="B407" s="3"/>
      <c r="C407" s="80">
        <v>44254</v>
      </c>
      <c r="D407" s="4" t="s">
        <v>1221</v>
      </c>
      <c r="E407" s="62" t="s">
        <v>761</v>
      </c>
      <c r="F407" s="133">
        <v>300000</v>
      </c>
      <c r="G407" s="220"/>
      <c r="H407" s="101" t="s">
        <v>11</v>
      </c>
      <c r="I407" s="20" t="s">
        <v>1362</v>
      </c>
      <c r="J407" s="63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</row>
    <row r="408" spans="1:49" s="85" customFormat="1" ht="19.5">
      <c r="A408" s="9">
        <v>395</v>
      </c>
      <c r="B408" s="3"/>
      <c r="C408" s="80">
        <v>44254</v>
      </c>
      <c r="D408" s="4" t="s">
        <v>1222</v>
      </c>
      <c r="E408" s="62" t="s">
        <v>762</v>
      </c>
      <c r="F408" s="133">
        <v>200000</v>
      </c>
      <c r="G408" s="220"/>
      <c r="H408" s="101" t="s">
        <v>11</v>
      </c>
      <c r="I408" s="20" t="s">
        <v>1362</v>
      </c>
      <c r="J408" s="63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</row>
    <row r="409" spans="1:49" s="85" customFormat="1" ht="19.5">
      <c r="A409" s="9">
        <v>396</v>
      </c>
      <c r="B409" s="3"/>
      <c r="C409" s="80">
        <v>44254</v>
      </c>
      <c r="D409" s="4" t="s">
        <v>1223</v>
      </c>
      <c r="E409" s="62" t="s">
        <v>763</v>
      </c>
      <c r="F409" s="133">
        <v>200000</v>
      </c>
      <c r="G409" s="220"/>
      <c r="H409" s="101" t="s">
        <v>11</v>
      </c>
      <c r="I409" s="20" t="s">
        <v>1362</v>
      </c>
      <c r="J409" s="63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</row>
    <row r="410" spans="1:49" s="85" customFormat="1" ht="19.5">
      <c r="A410" s="9">
        <v>397</v>
      </c>
      <c r="B410" s="3"/>
      <c r="C410" s="80">
        <v>44254</v>
      </c>
      <c r="D410" s="4" t="s">
        <v>1224</v>
      </c>
      <c r="E410" s="62" t="s">
        <v>764</v>
      </c>
      <c r="F410" s="133">
        <v>200000</v>
      </c>
      <c r="G410" s="220"/>
      <c r="H410" s="101" t="s">
        <v>11</v>
      </c>
      <c r="I410" s="20" t="s">
        <v>1362</v>
      </c>
      <c r="J410" s="63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</row>
    <row r="411" spans="1:49" s="85" customFormat="1" ht="19.5">
      <c r="A411" s="9">
        <v>398</v>
      </c>
      <c r="B411" s="3"/>
      <c r="C411" s="80">
        <v>44254</v>
      </c>
      <c r="D411" s="4" t="s">
        <v>1225</v>
      </c>
      <c r="E411" s="62" t="s">
        <v>765</v>
      </c>
      <c r="F411" s="133">
        <v>100000</v>
      </c>
      <c r="G411" s="220"/>
      <c r="H411" s="101" t="s">
        <v>11</v>
      </c>
      <c r="I411" s="20" t="s">
        <v>1362</v>
      </c>
      <c r="J411" s="63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</row>
    <row r="412" spans="1:49" s="85" customFormat="1" ht="19.5">
      <c r="A412" s="9">
        <v>399</v>
      </c>
      <c r="B412" s="3"/>
      <c r="C412" s="80">
        <v>44254</v>
      </c>
      <c r="D412" s="4" t="s">
        <v>46</v>
      </c>
      <c r="E412" s="62" t="s">
        <v>766</v>
      </c>
      <c r="F412" s="133">
        <v>400000</v>
      </c>
      <c r="G412" s="220"/>
      <c r="H412" s="101" t="s">
        <v>11</v>
      </c>
      <c r="I412" s="20" t="s">
        <v>1362</v>
      </c>
      <c r="J412" s="63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</row>
    <row r="413" spans="1:49" s="85" customFormat="1" ht="19.5">
      <c r="A413" s="9">
        <v>400</v>
      </c>
      <c r="B413" s="3"/>
      <c r="C413" s="80">
        <v>44254</v>
      </c>
      <c r="D413" s="4" t="s">
        <v>46</v>
      </c>
      <c r="E413" s="62" t="s">
        <v>767</v>
      </c>
      <c r="F413" s="133">
        <v>100000</v>
      </c>
      <c r="G413" s="220"/>
      <c r="H413" s="101" t="s">
        <v>11</v>
      </c>
      <c r="I413" s="20" t="s">
        <v>1362</v>
      </c>
      <c r="J413" s="63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</row>
    <row r="414" spans="1:49" s="85" customFormat="1" ht="19.5">
      <c r="A414" s="9">
        <v>401</v>
      </c>
      <c r="B414" s="3"/>
      <c r="C414" s="80">
        <v>44254</v>
      </c>
      <c r="D414" s="4" t="s">
        <v>1226</v>
      </c>
      <c r="E414" s="62" t="s">
        <v>768</v>
      </c>
      <c r="F414" s="133">
        <v>200000</v>
      </c>
      <c r="G414" s="220"/>
      <c r="H414" s="101" t="s">
        <v>11</v>
      </c>
      <c r="I414" s="20" t="s">
        <v>1362</v>
      </c>
      <c r="J414" s="63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</row>
    <row r="415" spans="1:49" s="85" customFormat="1" ht="19.5">
      <c r="A415" s="9">
        <v>402</v>
      </c>
      <c r="B415" s="3"/>
      <c r="C415" s="80">
        <v>44254</v>
      </c>
      <c r="D415" s="4" t="s">
        <v>46</v>
      </c>
      <c r="E415" s="62" t="s">
        <v>769</v>
      </c>
      <c r="F415" s="133">
        <v>100000</v>
      </c>
      <c r="G415" s="220"/>
      <c r="H415" s="101" t="s">
        <v>11</v>
      </c>
      <c r="I415" s="20" t="s">
        <v>1362</v>
      </c>
      <c r="J415" s="63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</row>
    <row r="416" spans="1:49" s="85" customFormat="1" ht="19.5">
      <c r="A416" s="9">
        <v>403</v>
      </c>
      <c r="B416" s="3"/>
      <c r="C416" s="80">
        <v>44254</v>
      </c>
      <c r="D416" s="4" t="s">
        <v>1227</v>
      </c>
      <c r="E416" s="62" t="s">
        <v>770</v>
      </c>
      <c r="F416" s="133">
        <v>500000</v>
      </c>
      <c r="G416" s="220"/>
      <c r="H416" s="101" t="s">
        <v>11</v>
      </c>
      <c r="I416" s="20" t="s">
        <v>1362</v>
      </c>
      <c r="J416" s="63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</row>
    <row r="417" spans="1:49" s="85" customFormat="1" ht="19.5">
      <c r="A417" s="9">
        <v>404</v>
      </c>
      <c r="B417" s="3"/>
      <c r="C417" s="80">
        <v>44254</v>
      </c>
      <c r="D417" s="4" t="s">
        <v>1228</v>
      </c>
      <c r="E417" s="62" t="s">
        <v>771</v>
      </c>
      <c r="F417" s="133">
        <v>100000</v>
      </c>
      <c r="G417" s="220"/>
      <c r="H417" s="101" t="s">
        <v>11</v>
      </c>
      <c r="I417" s="20" t="s">
        <v>1362</v>
      </c>
      <c r="J417" s="63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</row>
    <row r="418" spans="1:49" s="85" customFormat="1" ht="19.5">
      <c r="A418" s="9">
        <v>405</v>
      </c>
      <c r="B418" s="3"/>
      <c r="C418" s="80">
        <v>44254</v>
      </c>
      <c r="D418" s="4" t="s">
        <v>46</v>
      </c>
      <c r="E418" s="62" t="s">
        <v>772</v>
      </c>
      <c r="F418" s="133">
        <v>200000</v>
      </c>
      <c r="G418" s="220"/>
      <c r="H418" s="101" t="s">
        <v>11</v>
      </c>
      <c r="I418" s="20" t="s">
        <v>1362</v>
      </c>
      <c r="J418" s="63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</row>
    <row r="419" spans="1:49" s="85" customFormat="1" ht="19.5">
      <c r="A419" s="9">
        <v>406</v>
      </c>
      <c r="B419" s="3"/>
      <c r="C419" s="80">
        <v>44254</v>
      </c>
      <c r="D419" s="4" t="s">
        <v>1229</v>
      </c>
      <c r="E419" s="62" t="s">
        <v>773</v>
      </c>
      <c r="F419" s="133">
        <v>300000</v>
      </c>
      <c r="G419" s="220"/>
      <c r="H419" s="101" t="s">
        <v>11</v>
      </c>
      <c r="I419" s="20" t="s">
        <v>1362</v>
      </c>
      <c r="J419" s="63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</row>
    <row r="420" spans="1:49" s="85" customFormat="1" ht="19.5">
      <c r="A420" s="9">
        <v>407</v>
      </c>
      <c r="B420" s="3"/>
      <c r="C420" s="80">
        <v>44254</v>
      </c>
      <c r="D420" s="4" t="s">
        <v>46</v>
      </c>
      <c r="E420" s="62" t="s">
        <v>774</v>
      </c>
      <c r="F420" s="133">
        <v>200000</v>
      </c>
      <c r="G420" s="220"/>
      <c r="H420" s="101" t="s">
        <v>11</v>
      </c>
      <c r="I420" s="20" t="s">
        <v>1362</v>
      </c>
      <c r="J420" s="63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</row>
    <row r="421" spans="1:49" s="85" customFormat="1" ht="19.5">
      <c r="A421" s="9">
        <v>408</v>
      </c>
      <c r="B421" s="3"/>
      <c r="C421" s="80">
        <v>44254</v>
      </c>
      <c r="D421" s="4" t="s">
        <v>46</v>
      </c>
      <c r="E421" s="62" t="s">
        <v>775</v>
      </c>
      <c r="F421" s="133">
        <v>100000</v>
      </c>
      <c r="G421" s="220"/>
      <c r="H421" s="101" t="s">
        <v>11</v>
      </c>
      <c r="I421" s="20" t="s">
        <v>1362</v>
      </c>
      <c r="J421" s="63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</row>
    <row r="422" spans="1:49" s="85" customFormat="1" ht="19.5">
      <c r="A422" s="9">
        <v>409</v>
      </c>
      <c r="B422" s="3"/>
      <c r="C422" s="80">
        <v>44254</v>
      </c>
      <c r="D422" s="4" t="s">
        <v>1230</v>
      </c>
      <c r="E422" s="62" t="s">
        <v>776</v>
      </c>
      <c r="F422" s="133">
        <v>200000</v>
      </c>
      <c r="G422" s="220"/>
      <c r="H422" s="101" t="s">
        <v>11</v>
      </c>
      <c r="I422" s="20" t="s">
        <v>1362</v>
      </c>
      <c r="J422" s="63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</row>
    <row r="423" spans="1:49" s="85" customFormat="1" ht="19.5">
      <c r="A423" s="9">
        <v>410</v>
      </c>
      <c r="B423" s="3"/>
      <c r="C423" s="80">
        <v>44254</v>
      </c>
      <c r="D423" s="4" t="s">
        <v>1231</v>
      </c>
      <c r="E423" s="62" t="s">
        <v>777</v>
      </c>
      <c r="F423" s="133">
        <v>200000</v>
      </c>
      <c r="G423" s="220"/>
      <c r="H423" s="101" t="s">
        <v>11</v>
      </c>
      <c r="I423" s="20" t="s">
        <v>1362</v>
      </c>
      <c r="J423" s="63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</row>
    <row r="424" spans="1:49" s="85" customFormat="1" ht="19.5">
      <c r="A424" s="9">
        <v>411</v>
      </c>
      <c r="B424" s="3"/>
      <c r="C424" s="80">
        <v>44254</v>
      </c>
      <c r="D424" s="4" t="s">
        <v>1232</v>
      </c>
      <c r="E424" s="62" t="s">
        <v>778</v>
      </c>
      <c r="F424" s="133">
        <v>100000</v>
      </c>
      <c r="G424" s="220"/>
      <c r="H424" s="101" t="s">
        <v>11</v>
      </c>
      <c r="I424" s="20" t="s">
        <v>1362</v>
      </c>
      <c r="J424" s="63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</row>
    <row r="425" spans="1:49" s="85" customFormat="1" ht="19.5">
      <c r="A425" s="9">
        <v>412</v>
      </c>
      <c r="B425" s="3"/>
      <c r="C425" s="80">
        <v>44254</v>
      </c>
      <c r="D425" s="4" t="s">
        <v>1233</v>
      </c>
      <c r="E425" s="62" t="s">
        <v>779</v>
      </c>
      <c r="F425" s="133">
        <v>200000</v>
      </c>
      <c r="G425" s="220"/>
      <c r="H425" s="101" t="s">
        <v>11</v>
      </c>
      <c r="I425" s="20" t="s">
        <v>1362</v>
      </c>
      <c r="J425" s="63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</row>
    <row r="426" spans="1:49" s="85" customFormat="1" ht="19.5">
      <c r="A426" s="9">
        <v>413</v>
      </c>
      <c r="B426" s="3"/>
      <c r="C426" s="80">
        <v>44254</v>
      </c>
      <c r="D426" s="4" t="s">
        <v>46</v>
      </c>
      <c r="E426" s="62" t="s">
        <v>780</v>
      </c>
      <c r="F426" s="133">
        <v>200000</v>
      </c>
      <c r="G426" s="220"/>
      <c r="H426" s="101" t="s">
        <v>11</v>
      </c>
      <c r="I426" s="20" t="s">
        <v>1362</v>
      </c>
      <c r="J426" s="63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</row>
    <row r="427" spans="1:49" s="85" customFormat="1" ht="19.5">
      <c r="A427" s="9">
        <v>414</v>
      </c>
      <c r="B427" s="3"/>
      <c r="C427" s="80">
        <v>44254</v>
      </c>
      <c r="D427" s="4" t="s">
        <v>1234</v>
      </c>
      <c r="E427" s="62" t="s">
        <v>781</v>
      </c>
      <c r="F427" s="133">
        <v>300000</v>
      </c>
      <c r="G427" s="220"/>
      <c r="H427" s="101" t="s">
        <v>11</v>
      </c>
      <c r="I427" s="20" t="s">
        <v>1362</v>
      </c>
      <c r="J427" s="63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</row>
    <row r="428" spans="1:49" s="85" customFormat="1" ht="19.5">
      <c r="A428" s="9">
        <v>415</v>
      </c>
      <c r="B428" s="3"/>
      <c r="C428" s="80">
        <v>44254</v>
      </c>
      <c r="D428" s="4" t="s">
        <v>1235</v>
      </c>
      <c r="E428" s="62" t="s">
        <v>782</v>
      </c>
      <c r="F428" s="133">
        <v>500000</v>
      </c>
      <c r="G428" s="220"/>
      <c r="H428" s="101" t="s">
        <v>11</v>
      </c>
      <c r="I428" s="20" t="s">
        <v>1362</v>
      </c>
      <c r="J428" s="63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</row>
    <row r="429" spans="1:49" s="85" customFormat="1" ht="39">
      <c r="A429" s="9">
        <v>416</v>
      </c>
      <c r="B429" s="3"/>
      <c r="C429" s="80">
        <v>44254</v>
      </c>
      <c r="D429" s="4" t="s">
        <v>1236</v>
      </c>
      <c r="E429" s="62" t="s">
        <v>783</v>
      </c>
      <c r="F429" s="133">
        <v>500000</v>
      </c>
      <c r="G429" s="220"/>
      <c r="H429" s="101" t="s">
        <v>11</v>
      </c>
      <c r="I429" s="20" t="s">
        <v>1362</v>
      </c>
      <c r="J429" s="63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</row>
    <row r="430" spans="1:49" s="85" customFormat="1" ht="39">
      <c r="A430" s="9">
        <v>417</v>
      </c>
      <c r="B430" s="3"/>
      <c r="C430" s="80">
        <v>44254</v>
      </c>
      <c r="D430" s="4" t="s">
        <v>1237</v>
      </c>
      <c r="E430" s="62" t="s">
        <v>784</v>
      </c>
      <c r="F430" s="133">
        <v>300000</v>
      </c>
      <c r="G430" s="220"/>
      <c r="H430" s="101" t="s">
        <v>11</v>
      </c>
      <c r="I430" s="20" t="s">
        <v>1362</v>
      </c>
      <c r="J430" s="63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</row>
    <row r="431" spans="1:49" s="85" customFormat="1" ht="19.5">
      <c r="A431" s="9">
        <v>418</v>
      </c>
      <c r="B431" s="3"/>
      <c r="C431" s="80">
        <v>44254</v>
      </c>
      <c r="D431" s="4" t="s">
        <v>46</v>
      </c>
      <c r="E431" s="62" t="s">
        <v>785</v>
      </c>
      <c r="F431" s="133">
        <v>200000</v>
      </c>
      <c r="G431" s="220"/>
      <c r="H431" s="101" t="s">
        <v>11</v>
      </c>
      <c r="I431" s="20" t="s">
        <v>1362</v>
      </c>
      <c r="J431" s="63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</row>
    <row r="432" spans="1:49" s="85" customFormat="1" ht="19.5">
      <c r="A432" s="9">
        <v>419</v>
      </c>
      <c r="B432" s="3"/>
      <c r="C432" s="80">
        <v>44254</v>
      </c>
      <c r="D432" s="4" t="s">
        <v>1238</v>
      </c>
      <c r="E432" s="62" t="s">
        <v>786</v>
      </c>
      <c r="F432" s="133">
        <v>200000</v>
      </c>
      <c r="G432" s="220"/>
      <c r="H432" s="101" t="s">
        <v>11</v>
      </c>
      <c r="I432" s="20" t="s">
        <v>1362</v>
      </c>
      <c r="J432" s="63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</row>
    <row r="433" spans="1:49" s="85" customFormat="1" ht="19.5">
      <c r="A433" s="9">
        <v>420</v>
      </c>
      <c r="B433" s="3"/>
      <c r="C433" s="80">
        <v>44254</v>
      </c>
      <c r="D433" s="4" t="s">
        <v>1239</v>
      </c>
      <c r="E433" s="62" t="s">
        <v>787</v>
      </c>
      <c r="F433" s="133">
        <v>200000</v>
      </c>
      <c r="G433" s="220"/>
      <c r="H433" s="101" t="s">
        <v>11</v>
      </c>
      <c r="I433" s="20" t="s">
        <v>1362</v>
      </c>
      <c r="J433" s="63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</row>
    <row r="434" spans="1:49" s="85" customFormat="1" ht="19.5">
      <c r="A434" s="9">
        <v>421</v>
      </c>
      <c r="B434" s="3"/>
      <c r="C434" s="80">
        <v>44254</v>
      </c>
      <c r="D434" s="4" t="s">
        <v>46</v>
      </c>
      <c r="E434" s="62" t="s">
        <v>788</v>
      </c>
      <c r="F434" s="133">
        <v>88000</v>
      </c>
      <c r="G434" s="220"/>
      <c r="H434" s="101" t="s">
        <v>11</v>
      </c>
      <c r="I434" s="20" t="s">
        <v>1362</v>
      </c>
      <c r="J434" s="63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</row>
    <row r="435" spans="1:49" s="85" customFormat="1" ht="19.5">
      <c r="A435" s="9">
        <v>422</v>
      </c>
      <c r="B435" s="3"/>
      <c r="C435" s="80">
        <v>44254</v>
      </c>
      <c r="D435" s="4" t="s">
        <v>1240</v>
      </c>
      <c r="E435" s="62" t="s">
        <v>789</v>
      </c>
      <c r="F435" s="133">
        <v>50000</v>
      </c>
      <c r="G435" s="220"/>
      <c r="H435" s="101" t="s">
        <v>11</v>
      </c>
      <c r="I435" s="20" t="s">
        <v>1362</v>
      </c>
      <c r="J435" s="63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</row>
    <row r="436" spans="1:49" s="85" customFormat="1" ht="19.5">
      <c r="A436" s="9">
        <v>423</v>
      </c>
      <c r="B436" s="3"/>
      <c r="C436" s="80">
        <v>44254</v>
      </c>
      <c r="D436" s="4" t="s">
        <v>1241</v>
      </c>
      <c r="E436" s="62" t="s">
        <v>790</v>
      </c>
      <c r="F436" s="133">
        <v>500000</v>
      </c>
      <c r="G436" s="220"/>
      <c r="H436" s="101" t="s">
        <v>11</v>
      </c>
      <c r="I436" s="20" t="s">
        <v>1362</v>
      </c>
      <c r="J436" s="63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</row>
    <row r="437" spans="1:49" s="85" customFormat="1" ht="19.5">
      <c r="A437" s="9">
        <v>424</v>
      </c>
      <c r="B437" s="3"/>
      <c r="C437" s="80">
        <v>44254</v>
      </c>
      <c r="D437" s="4" t="s">
        <v>46</v>
      </c>
      <c r="E437" s="62" t="s">
        <v>791</v>
      </c>
      <c r="F437" s="133">
        <v>200000</v>
      </c>
      <c r="G437" s="220"/>
      <c r="H437" s="101" t="s">
        <v>11</v>
      </c>
      <c r="I437" s="20" t="s">
        <v>1362</v>
      </c>
      <c r="J437" s="63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</row>
    <row r="438" spans="1:49" s="85" customFormat="1" ht="19.5">
      <c r="A438" s="9">
        <v>425</v>
      </c>
      <c r="B438" s="3"/>
      <c r="C438" s="80">
        <v>44254</v>
      </c>
      <c r="D438" s="4" t="s">
        <v>1242</v>
      </c>
      <c r="E438" s="62" t="s">
        <v>792</v>
      </c>
      <c r="F438" s="133">
        <v>200000</v>
      </c>
      <c r="G438" s="220"/>
      <c r="H438" s="101" t="s">
        <v>11</v>
      </c>
      <c r="I438" s="20" t="s">
        <v>1362</v>
      </c>
      <c r="J438" s="63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</row>
    <row r="439" spans="1:49" s="85" customFormat="1" ht="19.5">
      <c r="A439" s="9">
        <v>426</v>
      </c>
      <c r="B439" s="3"/>
      <c r="C439" s="80">
        <v>44254</v>
      </c>
      <c r="D439" s="4" t="s">
        <v>46</v>
      </c>
      <c r="E439" s="62" t="s">
        <v>793</v>
      </c>
      <c r="F439" s="133">
        <v>100000</v>
      </c>
      <c r="G439" s="220"/>
      <c r="H439" s="101" t="s">
        <v>11</v>
      </c>
      <c r="I439" s="20" t="s">
        <v>1362</v>
      </c>
      <c r="J439" s="63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</row>
    <row r="440" spans="1:49" s="85" customFormat="1" ht="19.5">
      <c r="A440" s="9">
        <v>427</v>
      </c>
      <c r="B440" s="3"/>
      <c r="C440" s="80">
        <v>44254</v>
      </c>
      <c r="D440" s="4" t="s">
        <v>46</v>
      </c>
      <c r="E440" s="62" t="s">
        <v>794</v>
      </c>
      <c r="F440" s="133">
        <v>100000</v>
      </c>
      <c r="G440" s="220"/>
      <c r="H440" s="101" t="s">
        <v>11</v>
      </c>
      <c r="I440" s="20" t="s">
        <v>1362</v>
      </c>
      <c r="J440" s="63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</row>
    <row r="441" spans="1:49" s="85" customFormat="1" ht="19.5">
      <c r="A441" s="9">
        <v>428</v>
      </c>
      <c r="B441" s="3"/>
      <c r="C441" s="80">
        <v>44254</v>
      </c>
      <c r="D441" s="4" t="s">
        <v>46</v>
      </c>
      <c r="E441" s="62" t="s">
        <v>795</v>
      </c>
      <c r="F441" s="133">
        <v>100000</v>
      </c>
      <c r="G441" s="220"/>
      <c r="H441" s="101" t="s">
        <v>11</v>
      </c>
      <c r="I441" s="20" t="s">
        <v>1362</v>
      </c>
      <c r="J441" s="63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</row>
    <row r="442" spans="1:49" s="85" customFormat="1" ht="19.5">
      <c r="A442" s="9">
        <v>429</v>
      </c>
      <c r="B442" s="3"/>
      <c r="C442" s="80">
        <v>44254</v>
      </c>
      <c r="D442" s="4" t="s">
        <v>1243</v>
      </c>
      <c r="E442" s="62" t="s">
        <v>796</v>
      </c>
      <c r="F442" s="133">
        <v>300000</v>
      </c>
      <c r="G442" s="220"/>
      <c r="H442" s="101" t="s">
        <v>11</v>
      </c>
      <c r="I442" s="20" t="s">
        <v>1362</v>
      </c>
      <c r="J442" s="63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</row>
    <row r="443" spans="1:49" s="85" customFormat="1" ht="19.5">
      <c r="A443" s="9">
        <v>430</v>
      </c>
      <c r="B443" s="3"/>
      <c r="C443" s="80">
        <v>44254</v>
      </c>
      <c r="D443" s="4" t="s">
        <v>1244</v>
      </c>
      <c r="E443" s="62" t="s">
        <v>797</v>
      </c>
      <c r="F443" s="133">
        <v>200000</v>
      </c>
      <c r="G443" s="220"/>
      <c r="H443" s="101" t="s">
        <v>11</v>
      </c>
      <c r="I443" s="20" t="s">
        <v>1362</v>
      </c>
      <c r="J443" s="63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</row>
    <row r="444" spans="1:49" s="85" customFormat="1" ht="19.5">
      <c r="A444" s="9">
        <v>431</v>
      </c>
      <c r="B444" s="3"/>
      <c r="C444" s="80">
        <v>44254</v>
      </c>
      <c r="D444" s="4" t="s">
        <v>1245</v>
      </c>
      <c r="E444" s="62" t="s">
        <v>798</v>
      </c>
      <c r="F444" s="133">
        <v>200000</v>
      </c>
      <c r="G444" s="220"/>
      <c r="H444" s="101" t="s">
        <v>11</v>
      </c>
      <c r="I444" s="20" t="s">
        <v>1362</v>
      </c>
      <c r="J444" s="63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</row>
    <row r="445" spans="1:49" s="85" customFormat="1" ht="19.5">
      <c r="A445" s="9">
        <v>432</v>
      </c>
      <c r="B445" s="3"/>
      <c r="C445" s="80">
        <v>44254</v>
      </c>
      <c r="D445" s="4" t="s">
        <v>46</v>
      </c>
      <c r="E445" s="62" t="s">
        <v>799</v>
      </c>
      <c r="F445" s="133">
        <v>100000</v>
      </c>
      <c r="G445" s="220"/>
      <c r="H445" s="101" t="s">
        <v>11</v>
      </c>
      <c r="I445" s="20" t="s">
        <v>1362</v>
      </c>
      <c r="J445" s="63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</row>
    <row r="446" spans="1:49" s="85" customFormat="1" ht="19.5">
      <c r="A446" s="9">
        <v>433</v>
      </c>
      <c r="B446" s="3"/>
      <c r="C446" s="80">
        <v>44254</v>
      </c>
      <c r="D446" s="4" t="s">
        <v>1246</v>
      </c>
      <c r="E446" s="62" t="s">
        <v>800</v>
      </c>
      <c r="F446" s="133">
        <v>200000</v>
      </c>
      <c r="G446" s="220"/>
      <c r="H446" s="101" t="s">
        <v>11</v>
      </c>
      <c r="I446" s="20" t="s">
        <v>1362</v>
      </c>
      <c r="J446" s="63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</row>
    <row r="447" spans="1:49" s="85" customFormat="1" ht="19.5">
      <c r="A447" s="9">
        <v>434</v>
      </c>
      <c r="B447" s="3"/>
      <c r="C447" s="80">
        <v>44254</v>
      </c>
      <c r="D447" s="4" t="s">
        <v>46</v>
      </c>
      <c r="E447" s="62" t="s">
        <v>801</v>
      </c>
      <c r="F447" s="133">
        <v>50000</v>
      </c>
      <c r="G447" s="220"/>
      <c r="H447" s="101" t="s">
        <v>11</v>
      </c>
      <c r="I447" s="20" t="s">
        <v>1362</v>
      </c>
      <c r="J447" s="63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</row>
    <row r="448" spans="1:49" s="85" customFormat="1" ht="19.5">
      <c r="A448" s="9">
        <v>435</v>
      </c>
      <c r="B448" s="3"/>
      <c r="C448" s="80">
        <v>44254</v>
      </c>
      <c r="D448" s="4" t="s">
        <v>1247</v>
      </c>
      <c r="E448" s="62" t="s">
        <v>802</v>
      </c>
      <c r="F448" s="133">
        <v>200000</v>
      </c>
      <c r="G448" s="220"/>
      <c r="H448" s="101" t="s">
        <v>11</v>
      </c>
      <c r="I448" s="20" t="s">
        <v>1362</v>
      </c>
      <c r="J448" s="63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</row>
    <row r="449" spans="1:49" s="85" customFormat="1" ht="19.5">
      <c r="A449" s="9">
        <v>436</v>
      </c>
      <c r="B449" s="3"/>
      <c r="C449" s="80">
        <v>44254</v>
      </c>
      <c r="D449" s="4" t="s">
        <v>46</v>
      </c>
      <c r="E449" s="62" t="s">
        <v>803</v>
      </c>
      <c r="F449" s="133">
        <v>200000</v>
      </c>
      <c r="G449" s="220"/>
      <c r="H449" s="101" t="s">
        <v>11</v>
      </c>
      <c r="I449" s="20" t="s">
        <v>1362</v>
      </c>
      <c r="J449" s="63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</row>
    <row r="450" spans="1:49" s="85" customFormat="1" ht="19.5">
      <c r="A450" s="9">
        <v>437</v>
      </c>
      <c r="B450" s="3"/>
      <c r="C450" s="80">
        <v>44254</v>
      </c>
      <c r="D450" s="4" t="s">
        <v>1248</v>
      </c>
      <c r="E450" s="62" t="s">
        <v>804</v>
      </c>
      <c r="F450" s="133">
        <v>100000</v>
      </c>
      <c r="G450" s="220"/>
      <c r="H450" s="101" t="s">
        <v>11</v>
      </c>
      <c r="I450" s="20" t="s">
        <v>1362</v>
      </c>
      <c r="J450" s="63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</row>
    <row r="451" spans="1:49" s="85" customFormat="1" ht="19.5">
      <c r="A451" s="9">
        <v>438</v>
      </c>
      <c r="B451" s="3"/>
      <c r="C451" s="80">
        <v>44254</v>
      </c>
      <c r="D451" s="4" t="s">
        <v>46</v>
      </c>
      <c r="E451" s="62" t="s">
        <v>805</v>
      </c>
      <c r="F451" s="133">
        <v>300000</v>
      </c>
      <c r="G451" s="220"/>
      <c r="H451" s="101" t="s">
        <v>11</v>
      </c>
      <c r="I451" s="20" t="s">
        <v>1362</v>
      </c>
      <c r="J451" s="63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</row>
    <row r="452" spans="1:49" s="85" customFormat="1" ht="19.5">
      <c r="A452" s="9">
        <v>439</v>
      </c>
      <c r="B452" s="3"/>
      <c r="C452" s="80">
        <v>44254</v>
      </c>
      <c r="D452" s="4" t="s">
        <v>46</v>
      </c>
      <c r="E452" s="62" t="s">
        <v>806</v>
      </c>
      <c r="F452" s="133">
        <v>200000</v>
      </c>
      <c r="G452" s="220"/>
      <c r="H452" s="101" t="s">
        <v>11</v>
      </c>
      <c r="I452" s="20" t="s">
        <v>1362</v>
      </c>
      <c r="J452" s="63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</row>
    <row r="453" spans="1:49" s="85" customFormat="1" ht="39">
      <c r="A453" s="9">
        <v>440</v>
      </c>
      <c r="B453" s="3"/>
      <c r="C453" s="80">
        <v>44254</v>
      </c>
      <c r="D453" s="4" t="s">
        <v>1249</v>
      </c>
      <c r="E453" s="62" t="s">
        <v>807</v>
      </c>
      <c r="F453" s="133">
        <v>1000000</v>
      </c>
      <c r="G453" s="220"/>
      <c r="H453" s="101" t="s">
        <v>11</v>
      </c>
      <c r="I453" s="20" t="s">
        <v>1362</v>
      </c>
      <c r="J453" s="63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</row>
    <row r="454" spans="1:49" s="85" customFormat="1" ht="19.5">
      <c r="A454" s="9">
        <v>441</v>
      </c>
      <c r="B454" s="3"/>
      <c r="C454" s="80">
        <v>44254</v>
      </c>
      <c r="D454" s="4" t="s">
        <v>1250</v>
      </c>
      <c r="E454" s="62" t="s">
        <v>808</v>
      </c>
      <c r="F454" s="133">
        <v>200000</v>
      </c>
      <c r="G454" s="220"/>
      <c r="H454" s="101" t="s">
        <v>11</v>
      </c>
      <c r="I454" s="20" t="s">
        <v>1362</v>
      </c>
      <c r="J454" s="63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</row>
    <row r="455" spans="1:49" s="85" customFormat="1" ht="39">
      <c r="A455" s="9">
        <v>442</v>
      </c>
      <c r="B455" s="3"/>
      <c r="C455" s="80">
        <v>44254</v>
      </c>
      <c r="D455" s="4" t="s">
        <v>1251</v>
      </c>
      <c r="E455" s="62" t="s">
        <v>809</v>
      </c>
      <c r="F455" s="133">
        <v>1000000</v>
      </c>
      <c r="G455" s="220"/>
      <c r="H455" s="101" t="s">
        <v>11</v>
      </c>
      <c r="I455" s="20" t="s">
        <v>1362</v>
      </c>
      <c r="J455" s="63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</row>
    <row r="456" spans="1:49" s="85" customFormat="1" ht="19.5">
      <c r="A456" s="9">
        <v>443</v>
      </c>
      <c r="B456" s="3"/>
      <c r="C456" s="80">
        <v>44254</v>
      </c>
      <c r="D456" s="4" t="s">
        <v>1252</v>
      </c>
      <c r="E456" s="62" t="s">
        <v>810</v>
      </c>
      <c r="F456" s="133">
        <v>2000000</v>
      </c>
      <c r="G456" s="220"/>
      <c r="H456" s="101" t="s">
        <v>11</v>
      </c>
      <c r="I456" s="20" t="s">
        <v>1362</v>
      </c>
      <c r="J456" s="63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</row>
    <row r="457" spans="1:49" s="85" customFormat="1" ht="19.5">
      <c r="A457" s="9">
        <v>444</v>
      </c>
      <c r="B457" s="3"/>
      <c r="C457" s="80">
        <v>44254</v>
      </c>
      <c r="D457" s="4" t="s">
        <v>46</v>
      </c>
      <c r="E457" s="62" t="s">
        <v>811</v>
      </c>
      <c r="F457" s="133">
        <v>200000</v>
      </c>
      <c r="G457" s="220"/>
      <c r="H457" s="101" t="s">
        <v>11</v>
      </c>
      <c r="I457" s="20" t="s">
        <v>1362</v>
      </c>
      <c r="J457" s="63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</row>
    <row r="458" spans="1:49" s="85" customFormat="1" ht="19.5">
      <c r="A458" s="9">
        <v>445</v>
      </c>
      <c r="B458" s="3"/>
      <c r="C458" s="80">
        <v>44254</v>
      </c>
      <c r="D458" s="4" t="s">
        <v>1253</v>
      </c>
      <c r="E458" s="62" t="s">
        <v>812</v>
      </c>
      <c r="F458" s="133">
        <v>500000</v>
      </c>
      <c r="G458" s="220"/>
      <c r="H458" s="101" t="s">
        <v>11</v>
      </c>
      <c r="I458" s="20" t="s">
        <v>1362</v>
      </c>
      <c r="J458" s="63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</row>
    <row r="459" spans="1:49" s="85" customFormat="1" ht="19.5">
      <c r="A459" s="9">
        <v>446</v>
      </c>
      <c r="B459" s="3"/>
      <c r="C459" s="80">
        <v>44254</v>
      </c>
      <c r="D459" s="4" t="s">
        <v>1254</v>
      </c>
      <c r="E459" s="62" t="s">
        <v>813</v>
      </c>
      <c r="F459" s="133">
        <v>100000</v>
      </c>
      <c r="G459" s="220"/>
      <c r="H459" s="101" t="s">
        <v>11</v>
      </c>
      <c r="I459" s="20" t="s">
        <v>1362</v>
      </c>
      <c r="J459" s="63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</row>
    <row r="460" spans="1:49" s="85" customFormat="1" ht="19.5">
      <c r="A460" s="9">
        <v>447</v>
      </c>
      <c r="B460" s="3"/>
      <c r="C460" s="80">
        <v>44254</v>
      </c>
      <c r="D460" s="4" t="s">
        <v>46</v>
      </c>
      <c r="E460" s="62" t="s">
        <v>814</v>
      </c>
      <c r="F460" s="133">
        <v>200000</v>
      </c>
      <c r="G460" s="220"/>
      <c r="H460" s="101" t="s">
        <v>11</v>
      </c>
      <c r="I460" s="20" t="s">
        <v>1362</v>
      </c>
      <c r="J460" s="63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</row>
    <row r="461" spans="1:49" s="85" customFormat="1" ht="19.5">
      <c r="A461" s="9">
        <v>448</v>
      </c>
      <c r="B461" s="3"/>
      <c r="C461" s="80">
        <v>44254</v>
      </c>
      <c r="D461" s="4" t="s">
        <v>1255</v>
      </c>
      <c r="E461" s="62" t="s">
        <v>815</v>
      </c>
      <c r="F461" s="133">
        <v>100000</v>
      </c>
      <c r="G461" s="220"/>
      <c r="H461" s="101" t="s">
        <v>11</v>
      </c>
      <c r="I461" s="20" t="s">
        <v>1362</v>
      </c>
      <c r="J461" s="63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</row>
    <row r="462" spans="1:49" s="85" customFormat="1" ht="19.5">
      <c r="A462" s="9">
        <v>449</v>
      </c>
      <c r="B462" s="3"/>
      <c r="C462" s="80">
        <v>44254</v>
      </c>
      <c r="D462" s="4" t="s">
        <v>1256</v>
      </c>
      <c r="E462" s="62" t="s">
        <v>816</v>
      </c>
      <c r="F462" s="133">
        <v>50000</v>
      </c>
      <c r="G462" s="220"/>
      <c r="H462" s="101" t="s">
        <v>11</v>
      </c>
      <c r="I462" s="20" t="s">
        <v>1362</v>
      </c>
      <c r="J462" s="63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</row>
    <row r="463" spans="1:49" s="85" customFormat="1" ht="19.5">
      <c r="A463" s="9">
        <v>450</v>
      </c>
      <c r="B463" s="3"/>
      <c r="C463" s="80">
        <v>44254</v>
      </c>
      <c r="D463" s="4" t="s">
        <v>46</v>
      </c>
      <c r="E463" s="62" t="s">
        <v>817</v>
      </c>
      <c r="F463" s="133">
        <v>200000</v>
      </c>
      <c r="G463" s="220"/>
      <c r="H463" s="101" t="s">
        <v>11</v>
      </c>
      <c r="I463" s="20" t="s">
        <v>1362</v>
      </c>
      <c r="J463" s="63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</row>
    <row r="464" spans="1:49" s="85" customFormat="1" ht="19.5">
      <c r="A464" s="9">
        <v>451</v>
      </c>
      <c r="B464" s="3"/>
      <c r="C464" s="80">
        <v>44254</v>
      </c>
      <c r="D464" s="4" t="s">
        <v>46</v>
      </c>
      <c r="E464" s="62" t="s">
        <v>818</v>
      </c>
      <c r="F464" s="133">
        <v>100000</v>
      </c>
      <c r="G464" s="220"/>
      <c r="H464" s="101" t="s">
        <v>11</v>
      </c>
      <c r="I464" s="20" t="s">
        <v>1362</v>
      </c>
      <c r="J464" s="63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</row>
    <row r="465" spans="1:49" s="85" customFormat="1" ht="19.5">
      <c r="A465" s="9">
        <v>452</v>
      </c>
      <c r="B465" s="3"/>
      <c r="C465" s="80">
        <v>44254</v>
      </c>
      <c r="D465" s="4" t="s">
        <v>1257</v>
      </c>
      <c r="E465" s="62" t="s">
        <v>819</v>
      </c>
      <c r="F465" s="133">
        <v>100000</v>
      </c>
      <c r="G465" s="220"/>
      <c r="H465" s="101" t="s">
        <v>11</v>
      </c>
      <c r="I465" s="20" t="s">
        <v>1362</v>
      </c>
      <c r="J465" s="63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</row>
    <row r="466" spans="1:49" s="85" customFormat="1" ht="19.5">
      <c r="A466" s="9">
        <v>453</v>
      </c>
      <c r="B466" s="3"/>
      <c r="C466" s="80">
        <v>44254</v>
      </c>
      <c r="D466" s="4" t="s">
        <v>1258</v>
      </c>
      <c r="E466" s="62" t="s">
        <v>820</v>
      </c>
      <c r="F466" s="133">
        <v>300000</v>
      </c>
      <c r="G466" s="220"/>
      <c r="H466" s="101" t="s">
        <v>11</v>
      </c>
      <c r="I466" s="20" t="s">
        <v>1362</v>
      </c>
      <c r="J466" s="63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</row>
    <row r="467" spans="1:49" s="85" customFormat="1" ht="19.5">
      <c r="A467" s="9">
        <v>454</v>
      </c>
      <c r="B467" s="3"/>
      <c r="C467" s="80">
        <v>44254</v>
      </c>
      <c r="D467" s="4" t="s">
        <v>46</v>
      </c>
      <c r="E467" s="62" t="s">
        <v>821</v>
      </c>
      <c r="F467" s="133">
        <v>100000</v>
      </c>
      <c r="G467" s="220"/>
      <c r="H467" s="101" t="s">
        <v>11</v>
      </c>
      <c r="I467" s="20" t="s">
        <v>1362</v>
      </c>
      <c r="J467" s="63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</row>
    <row r="468" spans="1:49" s="85" customFormat="1" ht="19.5">
      <c r="A468" s="9">
        <v>455</v>
      </c>
      <c r="B468" s="3"/>
      <c r="C468" s="80">
        <v>44254</v>
      </c>
      <c r="D468" s="4" t="s">
        <v>46</v>
      </c>
      <c r="E468" s="62" t="s">
        <v>822</v>
      </c>
      <c r="F468" s="133">
        <v>100000</v>
      </c>
      <c r="G468" s="220"/>
      <c r="H468" s="101" t="s">
        <v>11</v>
      </c>
      <c r="I468" s="20" t="s">
        <v>1362</v>
      </c>
      <c r="J468" s="63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</row>
    <row r="469" spans="1:49" s="85" customFormat="1" ht="19.5">
      <c r="A469" s="9">
        <v>456</v>
      </c>
      <c r="B469" s="3"/>
      <c r="C469" s="80">
        <v>44254</v>
      </c>
      <c r="D469" s="4" t="s">
        <v>46</v>
      </c>
      <c r="E469" s="62" t="s">
        <v>823</v>
      </c>
      <c r="F469" s="133">
        <v>100000</v>
      </c>
      <c r="G469" s="220"/>
      <c r="H469" s="101" t="s">
        <v>11</v>
      </c>
      <c r="I469" s="20" t="s">
        <v>1362</v>
      </c>
      <c r="J469" s="63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</row>
    <row r="470" spans="1:49" s="85" customFormat="1" ht="19.5">
      <c r="A470" s="9">
        <v>457</v>
      </c>
      <c r="B470" s="3"/>
      <c r="C470" s="80">
        <v>44254</v>
      </c>
      <c r="D470" s="4" t="s">
        <v>1259</v>
      </c>
      <c r="E470" s="62" t="s">
        <v>824</v>
      </c>
      <c r="F470" s="133">
        <v>100000</v>
      </c>
      <c r="G470" s="220"/>
      <c r="H470" s="101" t="s">
        <v>11</v>
      </c>
      <c r="I470" s="20" t="s">
        <v>1362</v>
      </c>
      <c r="J470" s="63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</row>
    <row r="471" spans="1:49" s="85" customFormat="1" ht="19.5">
      <c r="A471" s="9">
        <v>458</v>
      </c>
      <c r="B471" s="3"/>
      <c r="C471" s="80">
        <v>44254</v>
      </c>
      <c r="D471" s="4" t="s">
        <v>1260</v>
      </c>
      <c r="E471" s="62" t="s">
        <v>825</v>
      </c>
      <c r="F471" s="133">
        <v>100000</v>
      </c>
      <c r="G471" s="220"/>
      <c r="H471" s="101" t="s">
        <v>11</v>
      </c>
      <c r="I471" s="20" t="s">
        <v>1362</v>
      </c>
      <c r="J471" s="63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</row>
    <row r="472" spans="1:49" s="85" customFormat="1" ht="19.5">
      <c r="A472" s="9">
        <v>459</v>
      </c>
      <c r="B472" s="3"/>
      <c r="C472" s="80">
        <v>44254</v>
      </c>
      <c r="D472" s="4" t="s">
        <v>46</v>
      </c>
      <c r="E472" s="62" t="s">
        <v>826</v>
      </c>
      <c r="F472" s="133">
        <v>300000</v>
      </c>
      <c r="G472" s="220"/>
      <c r="H472" s="101" t="s">
        <v>11</v>
      </c>
      <c r="I472" s="20" t="s">
        <v>1362</v>
      </c>
      <c r="J472" s="63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</row>
    <row r="473" spans="1:49" s="85" customFormat="1" ht="19.5">
      <c r="A473" s="9">
        <v>460</v>
      </c>
      <c r="B473" s="3"/>
      <c r="C473" s="80">
        <v>44254</v>
      </c>
      <c r="D473" s="4" t="s">
        <v>46</v>
      </c>
      <c r="E473" s="62" t="s">
        <v>827</v>
      </c>
      <c r="F473" s="133">
        <v>100000</v>
      </c>
      <c r="G473" s="220"/>
      <c r="H473" s="101" t="s">
        <v>11</v>
      </c>
      <c r="I473" s="20" t="s">
        <v>1362</v>
      </c>
      <c r="J473" s="63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</row>
    <row r="474" spans="1:49" s="85" customFormat="1" ht="19.5">
      <c r="A474" s="9">
        <v>461</v>
      </c>
      <c r="B474" s="3"/>
      <c r="C474" s="80">
        <v>44254</v>
      </c>
      <c r="D474" s="4" t="s">
        <v>1261</v>
      </c>
      <c r="E474" s="62" t="s">
        <v>828</v>
      </c>
      <c r="F474" s="133">
        <v>500000</v>
      </c>
      <c r="G474" s="220"/>
      <c r="H474" s="101" t="s">
        <v>11</v>
      </c>
      <c r="I474" s="20" t="s">
        <v>1362</v>
      </c>
      <c r="J474" s="63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</row>
    <row r="475" spans="1:49" s="85" customFormat="1" ht="19.5">
      <c r="A475" s="9">
        <v>462</v>
      </c>
      <c r="B475" s="3"/>
      <c r="C475" s="80">
        <v>44254</v>
      </c>
      <c r="D475" s="4" t="s">
        <v>1262</v>
      </c>
      <c r="E475" s="62" t="s">
        <v>829</v>
      </c>
      <c r="F475" s="133">
        <v>100000</v>
      </c>
      <c r="G475" s="220"/>
      <c r="H475" s="101" t="s">
        <v>11</v>
      </c>
      <c r="I475" s="20" t="s">
        <v>1362</v>
      </c>
      <c r="J475" s="63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</row>
    <row r="476" spans="1:49" s="85" customFormat="1" ht="19.5">
      <c r="A476" s="9">
        <v>463</v>
      </c>
      <c r="B476" s="3"/>
      <c r="C476" s="80">
        <v>44254</v>
      </c>
      <c r="D476" s="4" t="s">
        <v>1263</v>
      </c>
      <c r="E476" s="62" t="s">
        <v>830</v>
      </c>
      <c r="F476" s="133">
        <v>300000</v>
      </c>
      <c r="G476" s="220"/>
      <c r="H476" s="101" t="s">
        <v>11</v>
      </c>
      <c r="I476" s="20" t="s">
        <v>1362</v>
      </c>
      <c r="J476" s="63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</row>
    <row r="477" spans="1:49" s="85" customFormat="1" ht="19.5">
      <c r="A477" s="9">
        <v>464</v>
      </c>
      <c r="B477" s="3"/>
      <c r="C477" s="80">
        <v>44254</v>
      </c>
      <c r="D477" s="4" t="s">
        <v>1264</v>
      </c>
      <c r="E477" s="62" t="s">
        <v>831</v>
      </c>
      <c r="F477" s="133">
        <v>150000</v>
      </c>
      <c r="G477" s="220"/>
      <c r="H477" s="101" t="s">
        <v>11</v>
      </c>
      <c r="I477" s="20" t="s">
        <v>1362</v>
      </c>
      <c r="J477" s="63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</row>
    <row r="478" spans="1:49" s="85" customFormat="1" ht="19.5">
      <c r="A478" s="9">
        <v>465</v>
      </c>
      <c r="B478" s="3"/>
      <c r="C478" s="80">
        <v>44254</v>
      </c>
      <c r="D478" s="4" t="s">
        <v>46</v>
      </c>
      <c r="E478" s="62" t="s">
        <v>832</v>
      </c>
      <c r="F478" s="133">
        <v>50000</v>
      </c>
      <c r="G478" s="220"/>
      <c r="H478" s="101" t="s">
        <v>11</v>
      </c>
      <c r="I478" s="20" t="s">
        <v>1362</v>
      </c>
      <c r="J478" s="63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</row>
    <row r="479" spans="1:49" s="85" customFormat="1" ht="19.5">
      <c r="A479" s="9">
        <v>466</v>
      </c>
      <c r="B479" s="3"/>
      <c r="C479" s="80">
        <v>44254</v>
      </c>
      <c r="D479" s="4" t="s">
        <v>1265</v>
      </c>
      <c r="E479" s="62" t="s">
        <v>833</v>
      </c>
      <c r="F479" s="133">
        <v>200000</v>
      </c>
      <c r="G479" s="220"/>
      <c r="H479" s="101" t="s">
        <v>11</v>
      </c>
      <c r="I479" s="20" t="s">
        <v>1362</v>
      </c>
      <c r="J479" s="63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</row>
    <row r="480" spans="1:49" s="85" customFormat="1" ht="19.5">
      <c r="A480" s="9">
        <v>467</v>
      </c>
      <c r="B480" s="3"/>
      <c r="C480" s="80">
        <v>44254</v>
      </c>
      <c r="D480" s="4" t="s">
        <v>1266</v>
      </c>
      <c r="E480" s="62" t="s">
        <v>834</v>
      </c>
      <c r="F480" s="133">
        <v>300000</v>
      </c>
      <c r="G480" s="220"/>
      <c r="H480" s="101" t="s">
        <v>11</v>
      </c>
      <c r="I480" s="20" t="s">
        <v>1362</v>
      </c>
      <c r="J480" s="63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</row>
    <row r="481" spans="1:49" s="85" customFormat="1" ht="19.5">
      <c r="A481" s="9">
        <v>468</v>
      </c>
      <c r="B481" s="3"/>
      <c r="C481" s="80">
        <v>44254</v>
      </c>
      <c r="D481" s="4" t="s">
        <v>46</v>
      </c>
      <c r="E481" s="62" t="s">
        <v>835</v>
      </c>
      <c r="F481" s="133">
        <v>200000</v>
      </c>
      <c r="G481" s="220"/>
      <c r="H481" s="101" t="s">
        <v>11</v>
      </c>
      <c r="I481" s="20" t="s">
        <v>1362</v>
      </c>
      <c r="J481" s="63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</row>
    <row r="482" spans="1:49" s="85" customFormat="1" ht="19.5">
      <c r="A482" s="9">
        <v>469</v>
      </c>
      <c r="B482" s="3"/>
      <c r="C482" s="80">
        <v>44254</v>
      </c>
      <c r="D482" s="4" t="s">
        <v>1267</v>
      </c>
      <c r="E482" s="62" t="s">
        <v>836</v>
      </c>
      <c r="F482" s="133">
        <v>200000</v>
      </c>
      <c r="G482" s="220"/>
      <c r="H482" s="101" t="s">
        <v>11</v>
      </c>
      <c r="I482" s="20" t="s">
        <v>1362</v>
      </c>
      <c r="J482" s="63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</row>
    <row r="483" spans="1:49" s="85" customFormat="1" ht="19.5">
      <c r="A483" s="9">
        <v>470</v>
      </c>
      <c r="B483" s="3"/>
      <c r="C483" s="80">
        <v>44254</v>
      </c>
      <c r="D483" s="4" t="s">
        <v>46</v>
      </c>
      <c r="E483" s="62" t="s">
        <v>837</v>
      </c>
      <c r="F483" s="133">
        <v>300000</v>
      </c>
      <c r="G483" s="220"/>
      <c r="H483" s="101" t="s">
        <v>11</v>
      </c>
      <c r="I483" s="20" t="s">
        <v>1362</v>
      </c>
      <c r="J483" s="63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</row>
    <row r="484" spans="1:49" s="85" customFormat="1" ht="19.5">
      <c r="A484" s="9">
        <v>471</v>
      </c>
      <c r="B484" s="3"/>
      <c r="C484" s="80">
        <v>44254</v>
      </c>
      <c r="D484" s="4" t="s">
        <v>1268</v>
      </c>
      <c r="E484" s="62" t="s">
        <v>838</v>
      </c>
      <c r="F484" s="133">
        <v>150000</v>
      </c>
      <c r="G484" s="220"/>
      <c r="H484" s="101" t="s">
        <v>11</v>
      </c>
      <c r="I484" s="20" t="s">
        <v>1362</v>
      </c>
      <c r="J484" s="63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</row>
    <row r="485" spans="1:49" s="85" customFormat="1" ht="19.5">
      <c r="A485" s="9">
        <v>472</v>
      </c>
      <c r="B485" s="3"/>
      <c r="C485" s="80">
        <v>44254</v>
      </c>
      <c r="D485" s="4" t="s">
        <v>46</v>
      </c>
      <c r="E485" s="62" t="s">
        <v>839</v>
      </c>
      <c r="F485" s="133">
        <v>200000</v>
      </c>
      <c r="G485" s="220"/>
      <c r="H485" s="101" t="s">
        <v>11</v>
      </c>
      <c r="I485" s="20" t="s">
        <v>1362</v>
      </c>
      <c r="J485" s="63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</row>
    <row r="486" spans="1:49" s="85" customFormat="1" ht="19.5">
      <c r="A486" s="9">
        <v>473</v>
      </c>
      <c r="B486" s="3"/>
      <c r="C486" s="80">
        <v>44254</v>
      </c>
      <c r="D486" s="4" t="s">
        <v>1269</v>
      </c>
      <c r="E486" s="62" t="s">
        <v>840</v>
      </c>
      <c r="F486" s="133">
        <v>100000</v>
      </c>
      <c r="G486" s="220"/>
      <c r="H486" s="101" t="s">
        <v>11</v>
      </c>
      <c r="I486" s="20" t="s">
        <v>1362</v>
      </c>
      <c r="J486" s="63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</row>
    <row r="487" spans="1:49" s="85" customFormat="1" ht="19.5">
      <c r="A487" s="9">
        <v>474</v>
      </c>
      <c r="B487" s="3"/>
      <c r="C487" s="80">
        <v>44254</v>
      </c>
      <c r="D487" s="4" t="s">
        <v>46</v>
      </c>
      <c r="E487" s="62" t="s">
        <v>841</v>
      </c>
      <c r="F487" s="133">
        <v>300000</v>
      </c>
      <c r="G487" s="220"/>
      <c r="H487" s="101" t="s">
        <v>11</v>
      </c>
      <c r="I487" s="20" t="s">
        <v>1362</v>
      </c>
      <c r="J487" s="63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</row>
    <row r="488" spans="1:49" s="85" customFormat="1" ht="19.5">
      <c r="A488" s="9">
        <v>475</v>
      </c>
      <c r="B488" s="3"/>
      <c r="C488" s="80">
        <v>44254</v>
      </c>
      <c r="D488" s="4" t="s">
        <v>1270</v>
      </c>
      <c r="E488" s="62" t="s">
        <v>842</v>
      </c>
      <c r="F488" s="133">
        <v>200000</v>
      </c>
      <c r="G488" s="220"/>
      <c r="H488" s="101" t="s">
        <v>11</v>
      </c>
      <c r="I488" s="20" t="s">
        <v>1362</v>
      </c>
      <c r="J488" s="63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</row>
    <row r="489" spans="1:49" s="85" customFormat="1" ht="19.5">
      <c r="A489" s="9">
        <v>476</v>
      </c>
      <c r="B489" s="3"/>
      <c r="C489" s="80">
        <v>44254</v>
      </c>
      <c r="D489" s="4" t="s">
        <v>46</v>
      </c>
      <c r="E489" s="62" t="s">
        <v>843</v>
      </c>
      <c r="F489" s="133">
        <v>50000</v>
      </c>
      <c r="G489" s="220"/>
      <c r="H489" s="101" t="s">
        <v>11</v>
      </c>
      <c r="I489" s="20" t="s">
        <v>1362</v>
      </c>
      <c r="J489" s="63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</row>
    <row r="490" spans="1:49" s="85" customFormat="1" ht="19.5">
      <c r="A490" s="9">
        <v>477</v>
      </c>
      <c r="B490" s="3"/>
      <c r="C490" s="80">
        <v>44254</v>
      </c>
      <c r="D490" s="4" t="s">
        <v>46</v>
      </c>
      <c r="E490" s="62" t="s">
        <v>844</v>
      </c>
      <c r="F490" s="133">
        <v>200000</v>
      </c>
      <c r="G490" s="220"/>
      <c r="H490" s="101" t="s">
        <v>11</v>
      </c>
      <c r="I490" s="20" t="s">
        <v>1362</v>
      </c>
      <c r="J490" s="63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</row>
    <row r="491" spans="1:49" s="85" customFormat="1" ht="19.5">
      <c r="A491" s="9">
        <v>478</v>
      </c>
      <c r="B491" s="3"/>
      <c r="C491" s="80">
        <v>44254</v>
      </c>
      <c r="D491" s="4" t="s">
        <v>1271</v>
      </c>
      <c r="E491" s="62" t="s">
        <v>845</v>
      </c>
      <c r="F491" s="133">
        <v>200000</v>
      </c>
      <c r="G491" s="220"/>
      <c r="H491" s="101" t="s">
        <v>11</v>
      </c>
      <c r="I491" s="20" t="s">
        <v>1362</v>
      </c>
      <c r="J491" s="63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</row>
    <row r="492" spans="1:49" s="85" customFormat="1" ht="19.5">
      <c r="A492" s="9">
        <v>479</v>
      </c>
      <c r="B492" s="3"/>
      <c r="C492" s="80">
        <v>44254</v>
      </c>
      <c r="D492" s="4" t="s">
        <v>46</v>
      </c>
      <c r="E492" s="62" t="s">
        <v>846</v>
      </c>
      <c r="F492" s="133">
        <v>300000</v>
      </c>
      <c r="G492" s="220"/>
      <c r="H492" s="101" t="s">
        <v>11</v>
      </c>
      <c r="I492" s="20" t="s">
        <v>1362</v>
      </c>
      <c r="J492" s="63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</row>
    <row r="493" spans="1:49" s="85" customFormat="1" ht="19.5">
      <c r="A493" s="9">
        <v>480</v>
      </c>
      <c r="B493" s="3"/>
      <c r="C493" s="80">
        <v>44254</v>
      </c>
      <c r="D493" s="4" t="s">
        <v>1272</v>
      </c>
      <c r="E493" s="62" t="s">
        <v>847</v>
      </c>
      <c r="F493" s="133">
        <v>200000</v>
      </c>
      <c r="G493" s="220"/>
      <c r="H493" s="101" t="s">
        <v>11</v>
      </c>
      <c r="I493" s="20" t="s">
        <v>1362</v>
      </c>
      <c r="J493" s="63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</row>
    <row r="494" spans="1:49" s="85" customFormat="1" ht="19.5">
      <c r="A494" s="9">
        <v>481</v>
      </c>
      <c r="B494" s="3"/>
      <c r="C494" s="80">
        <v>44254</v>
      </c>
      <c r="D494" s="4" t="s">
        <v>1273</v>
      </c>
      <c r="E494" s="62" t="s">
        <v>848</v>
      </c>
      <c r="F494" s="133">
        <v>500000</v>
      </c>
      <c r="G494" s="220"/>
      <c r="H494" s="101" t="s">
        <v>11</v>
      </c>
      <c r="I494" s="20" t="s">
        <v>1362</v>
      </c>
      <c r="J494" s="63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</row>
    <row r="495" spans="1:49" s="85" customFormat="1" ht="19.5">
      <c r="A495" s="9">
        <v>482</v>
      </c>
      <c r="B495" s="3"/>
      <c r="C495" s="80">
        <v>44254</v>
      </c>
      <c r="D495" s="4" t="s">
        <v>1274</v>
      </c>
      <c r="E495" s="62" t="s">
        <v>849</v>
      </c>
      <c r="F495" s="133">
        <v>100000</v>
      </c>
      <c r="G495" s="220"/>
      <c r="H495" s="101" t="s">
        <v>11</v>
      </c>
      <c r="I495" s="20" t="s">
        <v>1362</v>
      </c>
      <c r="J495" s="63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</row>
    <row r="496" spans="1:49" s="85" customFormat="1" ht="19.5">
      <c r="A496" s="9">
        <v>483</v>
      </c>
      <c r="B496" s="3"/>
      <c r="C496" s="80">
        <v>44254</v>
      </c>
      <c r="D496" s="4" t="s">
        <v>46</v>
      </c>
      <c r="E496" s="62" t="s">
        <v>850</v>
      </c>
      <c r="F496" s="133">
        <v>300000</v>
      </c>
      <c r="G496" s="220"/>
      <c r="H496" s="101" t="s">
        <v>11</v>
      </c>
      <c r="I496" s="20" t="s">
        <v>1362</v>
      </c>
      <c r="J496" s="63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</row>
    <row r="497" spans="1:49" s="85" customFormat="1" ht="19.5">
      <c r="A497" s="9">
        <v>484</v>
      </c>
      <c r="B497" s="3"/>
      <c r="C497" s="80">
        <v>44254</v>
      </c>
      <c r="D497" s="4" t="s">
        <v>1275</v>
      </c>
      <c r="E497" s="62" t="s">
        <v>851</v>
      </c>
      <c r="F497" s="133">
        <v>100000</v>
      </c>
      <c r="G497" s="220"/>
      <c r="H497" s="101" t="s">
        <v>11</v>
      </c>
      <c r="I497" s="20" t="s">
        <v>1362</v>
      </c>
      <c r="J497" s="63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</row>
    <row r="498" spans="1:49" s="85" customFormat="1" ht="19.5">
      <c r="A498" s="9">
        <v>485</v>
      </c>
      <c r="B498" s="3"/>
      <c r="C498" s="80">
        <v>44254</v>
      </c>
      <c r="D498" s="4" t="s">
        <v>46</v>
      </c>
      <c r="E498" s="62" t="s">
        <v>852</v>
      </c>
      <c r="F498" s="133">
        <v>100000</v>
      </c>
      <c r="G498" s="220"/>
      <c r="H498" s="101" t="s">
        <v>11</v>
      </c>
      <c r="I498" s="20" t="s">
        <v>1362</v>
      </c>
      <c r="J498" s="63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</row>
    <row r="499" spans="1:49" s="85" customFormat="1" ht="19.5">
      <c r="A499" s="9">
        <v>486</v>
      </c>
      <c r="B499" s="3"/>
      <c r="C499" s="80">
        <v>44254</v>
      </c>
      <c r="D499" s="4" t="s">
        <v>1276</v>
      </c>
      <c r="E499" s="62" t="s">
        <v>853</v>
      </c>
      <c r="F499" s="133">
        <v>300000</v>
      </c>
      <c r="G499" s="220"/>
      <c r="H499" s="101" t="s">
        <v>11</v>
      </c>
      <c r="I499" s="20" t="s">
        <v>1362</v>
      </c>
      <c r="J499" s="63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</row>
    <row r="500" spans="1:49" s="85" customFormat="1" ht="19.5">
      <c r="A500" s="9">
        <v>487</v>
      </c>
      <c r="B500" s="3"/>
      <c r="C500" s="80">
        <v>44254</v>
      </c>
      <c r="D500" s="4" t="s">
        <v>1277</v>
      </c>
      <c r="E500" s="62" t="s">
        <v>854</v>
      </c>
      <c r="F500" s="133">
        <v>100000</v>
      </c>
      <c r="G500" s="220"/>
      <c r="H500" s="101" t="s">
        <v>11</v>
      </c>
      <c r="I500" s="20" t="s">
        <v>1362</v>
      </c>
      <c r="J500" s="63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</row>
    <row r="501" spans="1:49" s="85" customFormat="1" ht="19.5">
      <c r="A501" s="9">
        <v>488</v>
      </c>
      <c r="B501" s="3"/>
      <c r="C501" s="80">
        <v>44254</v>
      </c>
      <c r="D501" s="4" t="s">
        <v>1278</v>
      </c>
      <c r="E501" s="62" t="s">
        <v>855</v>
      </c>
      <c r="F501" s="133">
        <v>200000</v>
      </c>
      <c r="G501" s="220"/>
      <c r="H501" s="101" t="s">
        <v>11</v>
      </c>
      <c r="I501" s="20" t="s">
        <v>1362</v>
      </c>
      <c r="J501" s="63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</row>
    <row r="502" spans="1:49" s="85" customFormat="1" ht="19.5">
      <c r="A502" s="9">
        <v>489</v>
      </c>
      <c r="B502" s="3"/>
      <c r="C502" s="80">
        <v>44254</v>
      </c>
      <c r="D502" s="4" t="s">
        <v>1279</v>
      </c>
      <c r="E502" s="62" t="s">
        <v>856</v>
      </c>
      <c r="F502" s="133">
        <v>200000</v>
      </c>
      <c r="G502" s="220"/>
      <c r="H502" s="101" t="s">
        <v>11</v>
      </c>
      <c r="I502" s="20" t="s">
        <v>1362</v>
      </c>
      <c r="J502" s="63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</row>
    <row r="503" spans="1:49" s="85" customFormat="1" ht="19.5">
      <c r="A503" s="9">
        <v>490</v>
      </c>
      <c r="B503" s="3"/>
      <c r="C503" s="80">
        <v>44254</v>
      </c>
      <c r="D503" s="4" t="s">
        <v>46</v>
      </c>
      <c r="E503" s="62" t="s">
        <v>857</v>
      </c>
      <c r="F503" s="133">
        <v>100000</v>
      </c>
      <c r="G503" s="220"/>
      <c r="H503" s="101" t="s">
        <v>11</v>
      </c>
      <c r="I503" s="20" t="s">
        <v>1362</v>
      </c>
      <c r="J503" s="63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</row>
    <row r="504" spans="1:49" s="85" customFormat="1" ht="19.5">
      <c r="A504" s="9">
        <v>491</v>
      </c>
      <c r="B504" s="3"/>
      <c r="C504" s="80">
        <v>44254</v>
      </c>
      <c r="D504" s="4" t="s">
        <v>1280</v>
      </c>
      <c r="E504" s="62" t="s">
        <v>858</v>
      </c>
      <c r="F504" s="133">
        <v>200000</v>
      </c>
      <c r="G504" s="220"/>
      <c r="H504" s="101" t="s">
        <v>11</v>
      </c>
      <c r="I504" s="20" t="s">
        <v>1362</v>
      </c>
      <c r="J504" s="63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</row>
    <row r="505" spans="1:49" s="85" customFormat="1" ht="19.5">
      <c r="A505" s="9">
        <v>492</v>
      </c>
      <c r="B505" s="3"/>
      <c r="C505" s="80">
        <v>44254</v>
      </c>
      <c r="D505" s="4" t="s">
        <v>46</v>
      </c>
      <c r="E505" s="62" t="s">
        <v>859</v>
      </c>
      <c r="F505" s="133">
        <v>200005</v>
      </c>
      <c r="G505" s="220"/>
      <c r="H505" s="101" t="s">
        <v>11</v>
      </c>
      <c r="I505" s="20" t="s">
        <v>1362</v>
      </c>
      <c r="J505" s="63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</row>
    <row r="506" spans="1:49" s="85" customFormat="1" ht="19.5">
      <c r="A506" s="9">
        <v>493</v>
      </c>
      <c r="B506" s="3"/>
      <c r="C506" s="80">
        <v>44254</v>
      </c>
      <c r="D506" s="4" t="s">
        <v>1281</v>
      </c>
      <c r="E506" s="62" t="s">
        <v>860</v>
      </c>
      <c r="F506" s="133">
        <v>200000</v>
      </c>
      <c r="G506" s="220"/>
      <c r="H506" s="101" t="s">
        <v>11</v>
      </c>
      <c r="I506" s="20" t="s">
        <v>1362</v>
      </c>
      <c r="J506" s="63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</row>
    <row r="507" spans="1:49" s="85" customFormat="1" ht="19.5">
      <c r="A507" s="9">
        <v>494</v>
      </c>
      <c r="B507" s="3"/>
      <c r="C507" s="80">
        <v>44254</v>
      </c>
      <c r="D507" s="4" t="s">
        <v>46</v>
      </c>
      <c r="E507" s="62" t="s">
        <v>861</v>
      </c>
      <c r="F507" s="133">
        <v>200000</v>
      </c>
      <c r="G507" s="220"/>
      <c r="H507" s="101" t="s">
        <v>11</v>
      </c>
      <c r="I507" s="20" t="s">
        <v>1362</v>
      </c>
      <c r="J507" s="63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</row>
    <row r="508" spans="1:49" s="85" customFormat="1" ht="19.5">
      <c r="A508" s="9">
        <v>495</v>
      </c>
      <c r="B508" s="3"/>
      <c r="C508" s="80">
        <v>44254</v>
      </c>
      <c r="D508" s="4" t="s">
        <v>46</v>
      </c>
      <c r="E508" s="62" t="s">
        <v>862</v>
      </c>
      <c r="F508" s="133">
        <v>300000</v>
      </c>
      <c r="G508" s="220"/>
      <c r="H508" s="101" t="s">
        <v>11</v>
      </c>
      <c r="I508" s="20" t="s">
        <v>1362</v>
      </c>
      <c r="J508" s="63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</row>
    <row r="509" spans="1:49" s="85" customFormat="1" ht="19.5">
      <c r="A509" s="9">
        <v>496</v>
      </c>
      <c r="B509" s="3"/>
      <c r="C509" s="80">
        <v>44254</v>
      </c>
      <c r="D509" s="4" t="s">
        <v>46</v>
      </c>
      <c r="E509" s="62" t="s">
        <v>863</v>
      </c>
      <c r="F509" s="133">
        <v>100000</v>
      </c>
      <c r="G509" s="220"/>
      <c r="H509" s="101" t="s">
        <v>11</v>
      </c>
      <c r="I509" s="20" t="s">
        <v>1362</v>
      </c>
      <c r="J509" s="63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</row>
    <row r="510" spans="1:49" s="85" customFormat="1" ht="19.5">
      <c r="A510" s="9">
        <v>497</v>
      </c>
      <c r="B510" s="3"/>
      <c r="C510" s="80">
        <v>44254</v>
      </c>
      <c r="D510" s="4" t="s">
        <v>46</v>
      </c>
      <c r="E510" s="62" t="s">
        <v>864</v>
      </c>
      <c r="F510" s="133">
        <v>500000</v>
      </c>
      <c r="G510" s="220"/>
      <c r="H510" s="101" t="s">
        <v>11</v>
      </c>
      <c r="I510" s="20" t="s">
        <v>1362</v>
      </c>
      <c r="J510" s="63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</row>
    <row r="511" spans="1:49" s="85" customFormat="1" ht="19.5">
      <c r="A511" s="9">
        <v>498</v>
      </c>
      <c r="B511" s="3"/>
      <c r="C511" s="80">
        <v>44254</v>
      </c>
      <c r="D511" s="4" t="s">
        <v>1282</v>
      </c>
      <c r="E511" s="62" t="s">
        <v>865</v>
      </c>
      <c r="F511" s="133">
        <v>200000</v>
      </c>
      <c r="G511" s="220"/>
      <c r="H511" s="101" t="s">
        <v>11</v>
      </c>
      <c r="I511" s="20" t="s">
        <v>1362</v>
      </c>
      <c r="J511" s="63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</row>
    <row r="512" spans="1:49" s="85" customFormat="1" ht="19.5">
      <c r="A512" s="9">
        <v>499</v>
      </c>
      <c r="B512" s="3"/>
      <c r="C512" s="80">
        <v>44254</v>
      </c>
      <c r="D512" s="4" t="s">
        <v>1283</v>
      </c>
      <c r="E512" s="62" t="s">
        <v>866</v>
      </c>
      <c r="F512" s="133">
        <v>500000</v>
      </c>
      <c r="G512" s="220"/>
      <c r="H512" s="101" t="s">
        <v>11</v>
      </c>
      <c r="I512" s="20" t="s">
        <v>1362</v>
      </c>
      <c r="J512" s="63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</row>
    <row r="513" spans="1:49" s="85" customFormat="1" ht="19.5">
      <c r="A513" s="9">
        <v>500</v>
      </c>
      <c r="B513" s="3"/>
      <c r="C513" s="80">
        <v>44254</v>
      </c>
      <c r="D513" s="4" t="s">
        <v>1284</v>
      </c>
      <c r="E513" s="62" t="s">
        <v>867</v>
      </c>
      <c r="F513" s="133">
        <v>200000</v>
      </c>
      <c r="G513" s="220"/>
      <c r="H513" s="101" t="s">
        <v>11</v>
      </c>
      <c r="I513" s="20" t="s">
        <v>1362</v>
      </c>
      <c r="J513" s="63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</row>
    <row r="514" spans="1:49" s="85" customFormat="1" ht="19.5">
      <c r="A514" s="9">
        <v>501</v>
      </c>
      <c r="B514" s="3"/>
      <c r="C514" s="80">
        <v>44254</v>
      </c>
      <c r="D514" s="4" t="s">
        <v>46</v>
      </c>
      <c r="E514" s="62" t="s">
        <v>868</v>
      </c>
      <c r="F514" s="133">
        <v>100000</v>
      </c>
      <c r="G514" s="220"/>
      <c r="H514" s="101" t="s">
        <v>11</v>
      </c>
      <c r="I514" s="20" t="s">
        <v>1362</v>
      </c>
      <c r="J514" s="63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</row>
    <row r="515" spans="1:49" s="85" customFormat="1" ht="19.5">
      <c r="A515" s="9">
        <v>502</v>
      </c>
      <c r="B515" s="3"/>
      <c r="C515" s="80">
        <v>44254</v>
      </c>
      <c r="D515" s="4" t="s">
        <v>46</v>
      </c>
      <c r="E515" s="62" t="s">
        <v>869</v>
      </c>
      <c r="F515" s="133">
        <v>200000</v>
      </c>
      <c r="G515" s="220"/>
      <c r="H515" s="101" t="s">
        <v>11</v>
      </c>
      <c r="I515" s="20" t="s">
        <v>1362</v>
      </c>
      <c r="J515" s="63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</row>
    <row r="516" spans="1:49" s="85" customFormat="1" ht="19.5">
      <c r="A516" s="9">
        <v>503</v>
      </c>
      <c r="B516" s="3"/>
      <c r="C516" s="80">
        <v>44254</v>
      </c>
      <c r="D516" s="4" t="s">
        <v>1285</v>
      </c>
      <c r="E516" s="62" t="s">
        <v>870</v>
      </c>
      <c r="F516" s="133">
        <v>50000</v>
      </c>
      <c r="G516" s="220"/>
      <c r="H516" s="101" t="s">
        <v>11</v>
      </c>
      <c r="I516" s="20" t="s">
        <v>1362</v>
      </c>
      <c r="J516" s="63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</row>
    <row r="517" spans="1:49" s="85" customFormat="1" ht="19.5">
      <c r="A517" s="9">
        <v>504</v>
      </c>
      <c r="B517" s="3"/>
      <c r="C517" s="80">
        <v>44254</v>
      </c>
      <c r="D517" s="4" t="s">
        <v>46</v>
      </c>
      <c r="E517" s="62" t="s">
        <v>871</v>
      </c>
      <c r="F517" s="133">
        <v>100000</v>
      </c>
      <c r="G517" s="220"/>
      <c r="H517" s="101" t="s">
        <v>11</v>
      </c>
      <c r="I517" s="20" t="s">
        <v>1362</v>
      </c>
      <c r="J517" s="63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</row>
    <row r="518" spans="1:49" s="85" customFormat="1" ht="19.5">
      <c r="A518" s="9">
        <v>505</v>
      </c>
      <c r="B518" s="3"/>
      <c r="C518" s="80">
        <v>44254</v>
      </c>
      <c r="D518" s="4" t="s">
        <v>46</v>
      </c>
      <c r="E518" s="62" t="s">
        <v>872</v>
      </c>
      <c r="F518" s="133">
        <v>100000</v>
      </c>
      <c r="G518" s="220"/>
      <c r="H518" s="101" t="s">
        <v>11</v>
      </c>
      <c r="I518" s="20" t="s">
        <v>1362</v>
      </c>
      <c r="J518" s="63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</row>
    <row r="519" spans="1:49" s="85" customFormat="1" ht="19.5">
      <c r="A519" s="9">
        <v>506</v>
      </c>
      <c r="B519" s="3"/>
      <c r="C519" s="80">
        <v>44254</v>
      </c>
      <c r="D519" s="4" t="s">
        <v>1286</v>
      </c>
      <c r="E519" s="62" t="s">
        <v>873</v>
      </c>
      <c r="F519" s="133">
        <v>200000</v>
      </c>
      <c r="G519" s="220"/>
      <c r="H519" s="101" t="s">
        <v>11</v>
      </c>
      <c r="I519" s="20" t="s">
        <v>1362</v>
      </c>
      <c r="J519" s="63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</row>
    <row r="520" spans="1:49" s="85" customFormat="1" ht="19.5">
      <c r="A520" s="9">
        <v>507</v>
      </c>
      <c r="B520" s="3"/>
      <c r="C520" s="80">
        <v>44254</v>
      </c>
      <c r="D520" s="4" t="s">
        <v>46</v>
      </c>
      <c r="E520" s="62" t="s">
        <v>874</v>
      </c>
      <c r="F520" s="133">
        <v>200000</v>
      </c>
      <c r="G520" s="220"/>
      <c r="H520" s="101" t="s">
        <v>11</v>
      </c>
      <c r="I520" s="20" t="s">
        <v>1362</v>
      </c>
      <c r="J520" s="63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</row>
    <row r="521" spans="1:49" s="85" customFormat="1" ht="19.5">
      <c r="A521" s="9">
        <v>508</v>
      </c>
      <c r="B521" s="3"/>
      <c r="C521" s="80">
        <v>44254</v>
      </c>
      <c r="D521" s="4" t="s">
        <v>1287</v>
      </c>
      <c r="E521" s="62" t="s">
        <v>875</v>
      </c>
      <c r="F521" s="133">
        <v>200000</v>
      </c>
      <c r="G521" s="220"/>
      <c r="H521" s="101" t="s">
        <v>11</v>
      </c>
      <c r="I521" s="20" t="s">
        <v>1362</v>
      </c>
      <c r="J521" s="63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</row>
    <row r="522" spans="1:49" s="85" customFormat="1" ht="19.5">
      <c r="A522" s="9">
        <v>509</v>
      </c>
      <c r="B522" s="3"/>
      <c r="C522" s="80">
        <v>44254</v>
      </c>
      <c r="D522" s="4" t="s">
        <v>46</v>
      </c>
      <c r="E522" s="62" t="s">
        <v>876</v>
      </c>
      <c r="F522" s="133">
        <v>200000</v>
      </c>
      <c r="G522" s="220"/>
      <c r="H522" s="101" t="s">
        <v>11</v>
      </c>
      <c r="I522" s="20" t="s">
        <v>1362</v>
      </c>
      <c r="J522" s="63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</row>
    <row r="523" spans="1:49" s="85" customFormat="1" ht="19.5">
      <c r="A523" s="9">
        <v>510</v>
      </c>
      <c r="B523" s="3"/>
      <c r="C523" s="80">
        <v>44254</v>
      </c>
      <c r="D523" s="4" t="s">
        <v>46</v>
      </c>
      <c r="E523" s="62" t="s">
        <v>877</v>
      </c>
      <c r="F523" s="133">
        <v>500000</v>
      </c>
      <c r="G523" s="220"/>
      <c r="H523" s="101" t="s">
        <v>11</v>
      </c>
      <c r="I523" s="20" t="s">
        <v>1362</v>
      </c>
      <c r="J523" s="63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</row>
    <row r="524" spans="1:49" s="85" customFormat="1" ht="19.5">
      <c r="A524" s="9">
        <v>511</v>
      </c>
      <c r="B524" s="3"/>
      <c r="C524" s="80">
        <v>44254</v>
      </c>
      <c r="D524" s="4" t="s">
        <v>46</v>
      </c>
      <c r="E524" s="62" t="s">
        <v>878</v>
      </c>
      <c r="F524" s="133">
        <v>100000</v>
      </c>
      <c r="G524" s="220"/>
      <c r="H524" s="101" t="s">
        <v>11</v>
      </c>
      <c r="I524" s="20" t="s">
        <v>1362</v>
      </c>
      <c r="J524" s="63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</row>
    <row r="525" spans="1:49" s="85" customFormat="1" ht="19.5">
      <c r="A525" s="9">
        <v>512</v>
      </c>
      <c r="B525" s="3"/>
      <c r="C525" s="80">
        <v>44254</v>
      </c>
      <c r="D525" s="4" t="s">
        <v>1288</v>
      </c>
      <c r="E525" s="62" t="s">
        <v>879</v>
      </c>
      <c r="F525" s="133">
        <v>50000</v>
      </c>
      <c r="G525" s="220"/>
      <c r="H525" s="101" t="s">
        <v>11</v>
      </c>
      <c r="I525" s="20" t="s">
        <v>1362</v>
      </c>
      <c r="J525" s="63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</row>
    <row r="526" spans="1:49" s="85" customFormat="1" ht="19.5">
      <c r="A526" s="9">
        <v>513</v>
      </c>
      <c r="B526" s="3"/>
      <c r="C526" s="80">
        <v>44254</v>
      </c>
      <c r="D526" s="4" t="s">
        <v>1289</v>
      </c>
      <c r="E526" s="62" t="s">
        <v>880</v>
      </c>
      <c r="F526" s="133">
        <v>200000</v>
      </c>
      <c r="G526" s="220"/>
      <c r="H526" s="101" t="s">
        <v>11</v>
      </c>
      <c r="I526" s="20" t="s">
        <v>1362</v>
      </c>
      <c r="J526" s="63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</row>
    <row r="527" spans="1:49" s="85" customFormat="1" ht="19.5">
      <c r="A527" s="9">
        <v>514</v>
      </c>
      <c r="B527" s="3"/>
      <c r="C527" s="80">
        <v>44254</v>
      </c>
      <c r="D527" s="4" t="s">
        <v>1290</v>
      </c>
      <c r="E527" s="62" t="s">
        <v>881</v>
      </c>
      <c r="F527" s="133">
        <v>500000</v>
      </c>
      <c r="G527" s="220"/>
      <c r="H527" s="101" t="s">
        <v>11</v>
      </c>
      <c r="I527" s="20" t="s">
        <v>1362</v>
      </c>
      <c r="J527" s="63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</row>
    <row r="528" spans="1:49" s="85" customFormat="1" ht="19.5">
      <c r="A528" s="9">
        <v>515</v>
      </c>
      <c r="B528" s="3"/>
      <c r="C528" s="80">
        <v>44254</v>
      </c>
      <c r="D528" s="4" t="s">
        <v>46</v>
      </c>
      <c r="E528" s="62" t="s">
        <v>882</v>
      </c>
      <c r="F528" s="133">
        <v>500000</v>
      </c>
      <c r="G528" s="220"/>
      <c r="H528" s="101" t="s">
        <v>11</v>
      </c>
      <c r="I528" s="20" t="s">
        <v>1362</v>
      </c>
      <c r="J528" s="63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</row>
    <row r="529" spans="1:49" s="85" customFormat="1" ht="19.5">
      <c r="A529" s="9">
        <v>516</v>
      </c>
      <c r="B529" s="3"/>
      <c r="C529" s="80">
        <v>44254</v>
      </c>
      <c r="D529" s="4" t="s">
        <v>1291</v>
      </c>
      <c r="E529" s="62" t="s">
        <v>883</v>
      </c>
      <c r="F529" s="133">
        <v>500000</v>
      </c>
      <c r="G529" s="220"/>
      <c r="H529" s="101" t="s">
        <v>11</v>
      </c>
      <c r="I529" s="20" t="s">
        <v>1362</v>
      </c>
      <c r="J529" s="63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</row>
    <row r="530" spans="1:49" s="85" customFormat="1" ht="19.5">
      <c r="A530" s="9">
        <v>517</v>
      </c>
      <c r="B530" s="3"/>
      <c r="C530" s="80">
        <v>44254</v>
      </c>
      <c r="D530" s="4" t="s">
        <v>1292</v>
      </c>
      <c r="E530" s="62" t="s">
        <v>884</v>
      </c>
      <c r="F530" s="133">
        <v>200000</v>
      </c>
      <c r="G530" s="220"/>
      <c r="H530" s="101" t="s">
        <v>11</v>
      </c>
      <c r="I530" s="20" t="s">
        <v>1362</v>
      </c>
      <c r="J530" s="63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</row>
    <row r="531" spans="1:49" s="85" customFormat="1" ht="19.5">
      <c r="A531" s="9">
        <v>518</v>
      </c>
      <c r="B531" s="3"/>
      <c r="C531" s="80">
        <v>44254</v>
      </c>
      <c r="D531" s="4" t="s">
        <v>46</v>
      </c>
      <c r="E531" s="62" t="s">
        <v>885</v>
      </c>
      <c r="F531" s="133">
        <v>200000</v>
      </c>
      <c r="G531" s="220"/>
      <c r="H531" s="101" t="s">
        <v>11</v>
      </c>
      <c r="I531" s="20" t="s">
        <v>1362</v>
      </c>
      <c r="J531" s="63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</row>
    <row r="532" spans="1:49" s="85" customFormat="1" ht="19.5">
      <c r="A532" s="9">
        <v>519</v>
      </c>
      <c r="B532" s="3"/>
      <c r="C532" s="80">
        <v>44254</v>
      </c>
      <c r="D532" s="4" t="s">
        <v>1293</v>
      </c>
      <c r="E532" s="62" t="s">
        <v>886</v>
      </c>
      <c r="F532" s="133">
        <v>200000</v>
      </c>
      <c r="G532" s="220"/>
      <c r="H532" s="101" t="s">
        <v>11</v>
      </c>
      <c r="I532" s="20" t="s">
        <v>1362</v>
      </c>
      <c r="J532" s="63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</row>
    <row r="533" spans="1:49" s="85" customFormat="1" ht="19.5">
      <c r="A533" s="9">
        <v>520</v>
      </c>
      <c r="B533" s="3"/>
      <c r="C533" s="80">
        <v>44254</v>
      </c>
      <c r="D533" s="4" t="s">
        <v>46</v>
      </c>
      <c r="E533" s="62" t="s">
        <v>887</v>
      </c>
      <c r="F533" s="133">
        <v>200000</v>
      </c>
      <c r="G533" s="220"/>
      <c r="H533" s="101" t="s">
        <v>11</v>
      </c>
      <c r="I533" s="20" t="s">
        <v>1362</v>
      </c>
      <c r="J533" s="63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</row>
    <row r="534" spans="1:49" s="85" customFormat="1" ht="19.5">
      <c r="A534" s="9">
        <v>521</v>
      </c>
      <c r="B534" s="3"/>
      <c r="C534" s="80">
        <v>44254</v>
      </c>
      <c r="D534" s="4" t="s">
        <v>1294</v>
      </c>
      <c r="E534" s="62" t="s">
        <v>888</v>
      </c>
      <c r="F534" s="133">
        <v>200000</v>
      </c>
      <c r="G534" s="220"/>
      <c r="H534" s="101" t="s">
        <v>11</v>
      </c>
      <c r="I534" s="20" t="s">
        <v>1362</v>
      </c>
      <c r="J534" s="63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</row>
    <row r="535" spans="1:49" s="85" customFormat="1" ht="19.5">
      <c r="A535" s="9">
        <v>522</v>
      </c>
      <c r="B535" s="3"/>
      <c r="C535" s="80">
        <v>44254</v>
      </c>
      <c r="D535" s="4" t="s">
        <v>1295</v>
      </c>
      <c r="E535" s="62" t="s">
        <v>889</v>
      </c>
      <c r="F535" s="133">
        <v>200000</v>
      </c>
      <c r="G535" s="220"/>
      <c r="H535" s="101" t="s">
        <v>11</v>
      </c>
      <c r="I535" s="20" t="s">
        <v>1362</v>
      </c>
      <c r="J535" s="63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</row>
    <row r="536" spans="1:49" s="85" customFormat="1" ht="39">
      <c r="A536" s="9">
        <v>523</v>
      </c>
      <c r="B536" s="3"/>
      <c r="C536" s="80">
        <v>44254</v>
      </c>
      <c r="D536" s="4" t="s">
        <v>1296</v>
      </c>
      <c r="E536" s="62" t="s">
        <v>890</v>
      </c>
      <c r="F536" s="133">
        <v>200000</v>
      </c>
      <c r="G536" s="220"/>
      <c r="H536" s="101" t="s">
        <v>11</v>
      </c>
      <c r="I536" s="20" t="s">
        <v>1362</v>
      </c>
      <c r="J536" s="63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</row>
    <row r="537" spans="1:49" s="85" customFormat="1" ht="19.5">
      <c r="A537" s="9">
        <v>524</v>
      </c>
      <c r="B537" s="3"/>
      <c r="C537" s="80">
        <v>44254</v>
      </c>
      <c r="D537" s="4" t="s">
        <v>1297</v>
      </c>
      <c r="E537" s="62" t="s">
        <v>891</v>
      </c>
      <c r="F537" s="133">
        <v>200000</v>
      </c>
      <c r="G537" s="220"/>
      <c r="H537" s="101" t="s">
        <v>11</v>
      </c>
      <c r="I537" s="20" t="s">
        <v>1362</v>
      </c>
      <c r="J537" s="63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</row>
    <row r="538" spans="1:49" s="85" customFormat="1" ht="19.5">
      <c r="A538" s="9">
        <v>525</v>
      </c>
      <c r="B538" s="3"/>
      <c r="C538" s="80">
        <v>44254</v>
      </c>
      <c r="D538" s="4" t="s">
        <v>1298</v>
      </c>
      <c r="E538" s="62" t="s">
        <v>892</v>
      </c>
      <c r="F538" s="133">
        <v>200000</v>
      </c>
      <c r="G538" s="220"/>
      <c r="H538" s="101" t="s">
        <v>11</v>
      </c>
      <c r="I538" s="20" t="s">
        <v>1362</v>
      </c>
      <c r="J538" s="63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</row>
    <row r="539" spans="1:49" s="85" customFormat="1" ht="19.5">
      <c r="A539" s="9">
        <v>526</v>
      </c>
      <c r="B539" s="3"/>
      <c r="C539" s="80">
        <v>44254</v>
      </c>
      <c r="D539" s="4" t="s">
        <v>46</v>
      </c>
      <c r="E539" s="62" t="s">
        <v>893</v>
      </c>
      <c r="F539" s="133">
        <v>100000</v>
      </c>
      <c r="G539" s="220"/>
      <c r="H539" s="101" t="s">
        <v>11</v>
      </c>
      <c r="I539" s="20" t="s">
        <v>1362</v>
      </c>
      <c r="J539" s="63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</row>
    <row r="540" spans="1:49" s="85" customFormat="1" ht="19.5">
      <c r="A540" s="9">
        <v>527</v>
      </c>
      <c r="B540" s="3"/>
      <c r="C540" s="80">
        <v>44254</v>
      </c>
      <c r="D540" s="4" t="s">
        <v>1299</v>
      </c>
      <c r="E540" s="62" t="s">
        <v>894</v>
      </c>
      <c r="F540" s="133">
        <v>300000</v>
      </c>
      <c r="G540" s="220"/>
      <c r="H540" s="101" t="s">
        <v>11</v>
      </c>
      <c r="I540" s="20" t="s">
        <v>1362</v>
      </c>
      <c r="J540" s="63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</row>
    <row r="541" spans="1:49" s="85" customFormat="1" ht="19.5">
      <c r="A541" s="9">
        <v>528</v>
      </c>
      <c r="B541" s="3"/>
      <c r="C541" s="80">
        <v>44254</v>
      </c>
      <c r="D541" s="4" t="s">
        <v>1300</v>
      </c>
      <c r="E541" s="62" t="s">
        <v>895</v>
      </c>
      <c r="F541" s="133">
        <v>100000</v>
      </c>
      <c r="G541" s="220"/>
      <c r="H541" s="101" t="s">
        <v>11</v>
      </c>
      <c r="I541" s="20" t="s">
        <v>1362</v>
      </c>
      <c r="J541" s="63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</row>
    <row r="542" spans="1:49" s="85" customFormat="1" ht="19.5">
      <c r="A542" s="9">
        <v>529</v>
      </c>
      <c r="B542" s="3"/>
      <c r="C542" s="80">
        <v>44254</v>
      </c>
      <c r="D542" s="4" t="s">
        <v>1301</v>
      </c>
      <c r="E542" s="62" t="s">
        <v>896</v>
      </c>
      <c r="F542" s="133">
        <v>200000</v>
      </c>
      <c r="G542" s="220"/>
      <c r="H542" s="101" t="s">
        <v>11</v>
      </c>
      <c r="I542" s="20" t="s">
        <v>1362</v>
      </c>
      <c r="J542" s="63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</row>
    <row r="543" spans="1:49" s="85" customFormat="1" ht="19.5">
      <c r="A543" s="9">
        <v>530</v>
      </c>
      <c r="B543" s="3"/>
      <c r="C543" s="80">
        <v>44254</v>
      </c>
      <c r="D543" s="4" t="s">
        <v>46</v>
      </c>
      <c r="E543" s="62" t="s">
        <v>897</v>
      </c>
      <c r="F543" s="133">
        <v>100000</v>
      </c>
      <c r="G543" s="220"/>
      <c r="H543" s="101" t="s">
        <v>11</v>
      </c>
      <c r="I543" s="20" t="s">
        <v>1362</v>
      </c>
      <c r="J543" s="63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</row>
    <row r="544" spans="1:49" s="85" customFormat="1" ht="19.5">
      <c r="A544" s="9">
        <v>531</v>
      </c>
      <c r="B544" s="3"/>
      <c r="C544" s="80">
        <v>44254</v>
      </c>
      <c r="D544" s="4" t="s">
        <v>1302</v>
      </c>
      <c r="E544" s="62" t="s">
        <v>898</v>
      </c>
      <c r="F544" s="133">
        <v>100000</v>
      </c>
      <c r="G544" s="220"/>
      <c r="H544" s="101" t="s">
        <v>11</v>
      </c>
      <c r="I544" s="20" t="s">
        <v>1362</v>
      </c>
      <c r="J544" s="63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</row>
    <row r="545" spans="1:49" s="85" customFormat="1" ht="19.5">
      <c r="A545" s="9">
        <v>532</v>
      </c>
      <c r="B545" s="3"/>
      <c r="C545" s="80">
        <v>44254</v>
      </c>
      <c r="D545" s="4" t="s">
        <v>1303</v>
      </c>
      <c r="E545" s="62" t="s">
        <v>899</v>
      </c>
      <c r="F545" s="133">
        <v>50000</v>
      </c>
      <c r="G545" s="220"/>
      <c r="H545" s="101" t="s">
        <v>11</v>
      </c>
      <c r="I545" s="20" t="s">
        <v>1362</v>
      </c>
      <c r="J545" s="63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</row>
    <row r="546" spans="1:49" s="85" customFormat="1" ht="19.5">
      <c r="A546" s="9">
        <v>533</v>
      </c>
      <c r="B546" s="3"/>
      <c r="C546" s="80">
        <v>44254</v>
      </c>
      <c r="D546" s="4" t="s">
        <v>46</v>
      </c>
      <c r="E546" s="62" t="s">
        <v>900</v>
      </c>
      <c r="F546" s="133">
        <v>200000</v>
      </c>
      <c r="G546" s="220"/>
      <c r="H546" s="101" t="s">
        <v>11</v>
      </c>
      <c r="I546" s="20" t="s">
        <v>1362</v>
      </c>
      <c r="J546" s="63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</row>
    <row r="547" spans="1:49" s="85" customFormat="1" ht="19.5">
      <c r="A547" s="9">
        <v>534</v>
      </c>
      <c r="B547" s="3"/>
      <c r="C547" s="80">
        <v>44254</v>
      </c>
      <c r="D547" s="4" t="s">
        <v>1304</v>
      </c>
      <c r="E547" s="62" t="s">
        <v>901</v>
      </c>
      <c r="F547" s="133">
        <v>500000</v>
      </c>
      <c r="G547" s="220"/>
      <c r="H547" s="101" t="s">
        <v>11</v>
      </c>
      <c r="I547" s="20" t="s">
        <v>1362</v>
      </c>
      <c r="J547" s="63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</row>
    <row r="548" spans="1:49" s="85" customFormat="1" ht="19.5">
      <c r="A548" s="9">
        <v>535</v>
      </c>
      <c r="B548" s="3"/>
      <c r="C548" s="80">
        <v>44254</v>
      </c>
      <c r="D548" s="4" t="s">
        <v>1305</v>
      </c>
      <c r="E548" s="62" t="s">
        <v>902</v>
      </c>
      <c r="F548" s="133">
        <v>200000</v>
      </c>
      <c r="G548" s="220"/>
      <c r="H548" s="101" t="s">
        <v>11</v>
      </c>
      <c r="I548" s="20" t="s">
        <v>1362</v>
      </c>
      <c r="J548" s="63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</row>
    <row r="549" spans="1:49" s="85" customFormat="1" ht="19.5">
      <c r="A549" s="9">
        <v>536</v>
      </c>
      <c r="B549" s="3"/>
      <c r="C549" s="80">
        <v>44254</v>
      </c>
      <c r="D549" s="4" t="s">
        <v>1306</v>
      </c>
      <c r="E549" s="62" t="s">
        <v>903</v>
      </c>
      <c r="F549" s="133">
        <v>100000</v>
      </c>
      <c r="G549" s="220"/>
      <c r="H549" s="101" t="s">
        <v>11</v>
      </c>
      <c r="I549" s="20" t="s">
        <v>1362</v>
      </c>
      <c r="J549" s="63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</row>
    <row r="550" spans="1:49" s="85" customFormat="1" ht="19.5">
      <c r="A550" s="9">
        <v>537</v>
      </c>
      <c r="B550" s="3"/>
      <c r="C550" s="80">
        <v>44254</v>
      </c>
      <c r="D550" s="4" t="s">
        <v>46</v>
      </c>
      <c r="E550" s="62" t="s">
        <v>904</v>
      </c>
      <c r="F550" s="133">
        <v>500000</v>
      </c>
      <c r="G550" s="220"/>
      <c r="H550" s="101" t="s">
        <v>11</v>
      </c>
      <c r="I550" s="20" t="s">
        <v>1362</v>
      </c>
      <c r="J550" s="63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</row>
    <row r="551" spans="1:49" s="85" customFormat="1" ht="19.5">
      <c r="A551" s="9">
        <v>538</v>
      </c>
      <c r="B551" s="3"/>
      <c r="C551" s="80">
        <v>44254</v>
      </c>
      <c r="D551" s="4" t="s">
        <v>1307</v>
      </c>
      <c r="E551" s="62" t="s">
        <v>905</v>
      </c>
      <c r="F551" s="133">
        <v>100000</v>
      </c>
      <c r="G551" s="220"/>
      <c r="H551" s="101" t="s">
        <v>11</v>
      </c>
      <c r="I551" s="20" t="s">
        <v>1362</v>
      </c>
      <c r="J551" s="63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</row>
    <row r="552" spans="1:49" s="85" customFormat="1" ht="19.5">
      <c r="A552" s="9">
        <v>539</v>
      </c>
      <c r="B552" s="3"/>
      <c r="C552" s="80">
        <v>44254</v>
      </c>
      <c r="D552" s="4" t="s">
        <v>1308</v>
      </c>
      <c r="E552" s="62" t="s">
        <v>906</v>
      </c>
      <c r="F552" s="133">
        <v>100000</v>
      </c>
      <c r="G552" s="220"/>
      <c r="H552" s="101" t="s">
        <v>11</v>
      </c>
      <c r="I552" s="20" t="s">
        <v>1362</v>
      </c>
      <c r="J552" s="63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</row>
    <row r="553" spans="1:49" s="85" customFormat="1" ht="19.5">
      <c r="A553" s="9">
        <v>540</v>
      </c>
      <c r="B553" s="3"/>
      <c r="C553" s="80">
        <v>44254</v>
      </c>
      <c r="D553" s="4" t="s">
        <v>46</v>
      </c>
      <c r="E553" s="62" t="s">
        <v>907</v>
      </c>
      <c r="F553" s="133">
        <v>200000</v>
      </c>
      <c r="G553" s="220"/>
      <c r="H553" s="101" t="s">
        <v>11</v>
      </c>
      <c r="I553" s="20" t="s">
        <v>1362</v>
      </c>
      <c r="J553" s="63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</row>
    <row r="554" spans="1:49" s="85" customFormat="1" ht="19.5">
      <c r="A554" s="9">
        <v>541</v>
      </c>
      <c r="B554" s="3"/>
      <c r="C554" s="80">
        <v>44254</v>
      </c>
      <c r="D554" s="4" t="s">
        <v>46</v>
      </c>
      <c r="E554" s="62" t="s">
        <v>908</v>
      </c>
      <c r="F554" s="133">
        <v>200000</v>
      </c>
      <c r="G554" s="220"/>
      <c r="H554" s="101" t="s">
        <v>11</v>
      </c>
      <c r="I554" s="20" t="s">
        <v>1362</v>
      </c>
      <c r="J554" s="63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</row>
    <row r="555" spans="1:49" s="85" customFormat="1" ht="19.5">
      <c r="A555" s="9">
        <v>542</v>
      </c>
      <c r="B555" s="3"/>
      <c r="C555" s="80">
        <v>44254</v>
      </c>
      <c r="D555" s="4" t="s">
        <v>46</v>
      </c>
      <c r="E555" s="62" t="s">
        <v>909</v>
      </c>
      <c r="F555" s="133">
        <v>100000</v>
      </c>
      <c r="G555" s="220"/>
      <c r="H555" s="101" t="s">
        <v>11</v>
      </c>
      <c r="I555" s="20" t="s">
        <v>1362</v>
      </c>
      <c r="J555" s="63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</row>
    <row r="556" spans="1:49" s="85" customFormat="1" ht="19.5">
      <c r="A556" s="9">
        <v>543</v>
      </c>
      <c r="B556" s="3"/>
      <c r="C556" s="80">
        <v>44254</v>
      </c>
      <c r="D556" s="4" t="s">
        <v>46</v>
      </c>
      <c r="E556" s="62" t="s">
        <v>910</v>
      </c>
      <c r="F556" s="133">
        <v>200000</v>
      </c>
      <c r="G556" s="220"/>
      <c r="H556" s="101" t="s">
        <v>11</v>
      </c>
      <c r="I556" s="20" t="s">
        <v>1362</v>
      </c>
      <c r="J556" s="63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</row>
    <row r="557" spans="1:49" s="85" customFormat="1" ht="19.5">
      <c r="A557" s="9">
        <v>544</v>
      </c>
      <c r="B557" s="3"/>
      <c r="C557" s="80">
        <v>44254</v>
      </c>
      <c r="D557" s="4" t="s">
        <v>1309</v>
      </c>
      <c r="E557" s="62" t="s">
        <v>911</v>
      </c>
      <c r="F557" s="133">
        <v>100000</v>
      </c>
      <c r="G557" s="220"/>
      <c r="H557" s="101" t="s">
        <v>11</v>
      </c>
      <c r="I557" s="20" t="s">
        <v>1362</v>
      </c>
      <c r="J557" s="63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</row>
    <row r="558" spans="1:49" s="85" customFormat="1" ht="19.5">
      <c r="A558" s="9">
        <v>545</v>
      </c>
      <c r="B558" s="3"/>
      <c r="C558" s="80">
        <v>44254</v>
      </c>
      <c r="D558" s="4" t="s">
        <v>1310</v>
      </c>
      <c r="E558" s="62" t="s">
        <v>912</v>
      </c>
      <c r="F558" s="133">
        <v>1000000</v>
      </c>
      <c r="G558" s="220"/>
      <c r="H558" s="101" t="s">
        <v>11</v>
      </c>
      <c r="I558" s="20" t="s">
        <v>1362</v>
      </c>
      <c r="J558" s="63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</row>
    <row r="559" spans="1:49" s="85" customFormat="1" ht="19.5">
      <c r="A559" s="9">
        <v>546</v>
      </c>
      <c r="B559" s="3"/>
      <c r="C559" s="80">
        <v>44254</v>
      </c>
      <c r="D559" s="4" t="s">
        <v>1311</v>
      </c>
      <c r="E559" s="62" t="s">
        <v>913</v>
      </c>
      <c r="F559" s="133">
        <v>100000</v>
      </c>
      <c r="G559" s="220"/>
      <c r="H559" s="101" t="s">
        <v>11</v>
      </c>
      <c r="I559" s="20" t="s">
        <v>1362</v>
      </c>
      <c r="J559" s="63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</row>
    <row r="560" spans="1:49" s="85" customFormat="1" ht="19.5">
      <c r="A560" s="9">
        <v>547</v>
      </c>
      <c r="B560" s="3"/>
      <c r="C560" s="80">
        <v>44254</v>
      </c>
      <c r="D560" s="4" t="s">
        <v>1312</v>
      </c>
      <c r="E560" s="62" t="s">
        <v>914</v>
      </c>
      <c r="F560" s="133">
        <v>100000</v>
      </c>
      <c r="G560" s="220"/>
      <c r="H560" s="101" t="s">
        <v>11</v>
      </c>
      <c r="I560" s="20" t="s">
        <v>1362</v>
      </c>
      <c r="J560" s="63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</row>
    <row r="561" spans="1:49" s="85" customFormat="1" ht="19.5">
      <c r="A561" s="9">
        <v>548</v>
      </c>
      <c r="B561" s="3"/>
      <c r="C561" s="80">
        <v>44254</v>
      </c>
      <c r="D561" s="4" t="s">
        <v>46</v>
      </c>
      <c r="E561" s="62" t="s">
        <v>915</v>
      </c>
      <c r="F561" s="133">
        <v>300000</v>
      </c>
      <c r="G561" s="220"/>
      <c r="H561" s="101" t="s">
        <v>11</v>
      </c>
      <c r="I561" s="20" t="s">
        <v>1362</v>
      </c>
      <c r="J561" s="63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</row>
    <row r="562" spans="1:49" s="85" customFormat="1" ht="19.5">
      <c r="A562" s="9">
        <v>549</v>
      </c>
      <c r="B562" s="3"/>
      <c r="C562" s="80">
        <v>44254</v>
      </c>
      <c r="D562" s="4" t="s">
        <v>1313</v>
      </c>
      <c r="E562" s="62" t="s">
        <v>916</v>
      </c>
      <c r="F562" s="133">
        <v>300000</v>
      </c>
      <c r="G562" s="220"/>
      <c r="H562" s="101" t="s">
        <v>11</v>
      </c>
      <c r="I562" s="20" t="s">
        <v>1362</v>
      </c>
      <c r="J562" s="63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</row>
    <row r="563" spans="1:49" s="85" customFormat="1" ht="19.5">
      <c r="A563" s="9">
        <v>550</v>
      </c>
      <c r="B563" s="3"/>
      <c r="C563" s="80">
        <v>44254</v>
      </c>
      <c r="D563" s="4" t="s">
        <v>1314</v>
      </c>
      <c r="E563" s="62" t="s">
        <v>917</v>
      </c>
      <c r="F563" s="133">
        <v>400000</v>
      </c>
      <c r="G563" s="220"/>
      <c r="H563" s="101" t="s">
        <v>11</v>
      </c>
      <c r="I563" s="20" t="s">
        <v>1362</v>
      </c>
      <c r="J563" s="63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</row>
    <row r="564" spans="1:49" s="85" customFormat="1" ht="19.5">
      <c r="A564" s="9">
        <v>551</v>
      </c>
      <c r="B564" s="3"/>
      <c r="C564" s="80">
        <v>44254</v>
      </c>
      <c r="D564" s="4" t="s">
        <v>1315</v>
      </c>
      <c r="E564" s="62" t="s">
        <v>918</v>
      </c>
      <c r="F564" s="133">
        <v>200000</v>
      </c>
      <c r="G564" s="220"/>
      <c r="H564" s="101" t="s">
        <v>11</v>
      </c>
      <c r="I564" s="20" t="s">
        <v>1362</v>
      </c>
      <c r="J564" s="63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</row>
    <row r="565" spans="1:49" s="85" customFormat="1" ht="19.5">
      <c r="A565" s="9">
        <v>552</v>
      </c>
      <c r="B565" s="3"/>
      <c r="C565" s="80">
        <v>44254</v>
      </c>
      <c r="D565" s="4" t="s">
        <v>46</v>
      </c>
      <c r="E565" s="62" t="s">
        <v>919</v>
      </c>
      <c r="F565" s="133">
        <v>100000</v>
      </c>
      <c r="G565" s="220"/>
      <c r="H565" s="101" t="s">
        <v>11</v>
      </c>
      <c r="I565" s="20" t="s">
        <v>1362</v>
      </c>
      <c r="J565" s="63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</row>
    <row r="566" spans="1:49" s="85" customFormat="1" ht="19.5">
      <c r="A566" s="9">
        <v>553</v>
      </c>
      <c r="B566" s="3"/>
      <c r="C566" s="80">
        <v>44254</v>
      </c>
      <c r="D566" s="4" t="s">
        <v>1316</v>
      </c>
      <c r="E566" s="62" t="s">
        <v>920</v>
      </c>
      <c r="F566" s="133">
        <v>200000</v>
      </c>
      <c r="G566" s="220"/>
      <c r="H566" s="101" t="s">
        <v>11</v>
      </c>
      <c r="I566" s="20" t="s">
        <v>1362</v>
      </c>
      <c r="J566" s="63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</row>
    <row r="567" spans="1:49" s="85" customFormat="1" ht="19.5">
      <c r="A567" s="9">
        <v>554</v>
      </c>
      <c r="B567" s="3"/>
      <c r="C567" s="80">
        <v>44254</v>
      </c>
      <c r="D567" s="4" t="s">
        <v>46</v>
      </c>
      <c r="E567" s="62" t="s">
        <v>921</v>
      </c>
      <c r="F567" s="133">
        <v>100000</v>
      </c>
      <c r="G567" s="220"/>
      <c r="H567" s="101" t="s">
        <v>11</v>
      </c>
      <c r="I567" s="20" t="s">
        <v>1362</v>
      </c>
      <c r="J567" s="63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</row>
    <row r="568" spans="1:49" s="85" customFormat="1" ht="19.5">
      <c r="A568" s="9">
        <v>555</v>
      </c>
      <c r="B568" s="3"/>
      <c r="C568" s="80">
        <v>44254</v>
      </c>
      <c r="D568" s="4" t="s">
        <v>46</v>
      </c>
      <c r="E568" s="62" t="s">
        <v>922</v>
      </c>
      <c r="F568" s="133">
        <v>200000</v>
      </c>
      <c r="G568" s="220"/>
      <c r="H568" s="101" t="s">
        <v>11</v>
      </c>
      <c r="I568" s="20" t="s">
        <v>1362</v>
      </c>
      <c r="J568" s="63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</row>
    <row r="569" spans="1:49" s="85" customFormat="1" ht="19.5">
      <c r="A569" s="9">
        <v>556</v>
      </c>
      <c r="B569" s="3"/>
      <c r="C569" s="80">
        <v>44254</v>
      </c>
      <c r="D569" s="4" t="s">
        <v>46</v>
      </c>
      <c r="E569" s="62" t="s">
        <v>923</v>
      </c>
      <c r="F569" s="133">
        <v>50000</v>
      </c>
      <c r="G569" s="220"/>
      <c r="H569" s="101" t="s">
        <v>11</v>
      </c>
      <c r="I569" s="20" t="s">
        <v>1362</v>
      </c>
      <c r="J569" s="63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</row>
    <row r="570" spans="1:49" s="85" customFormat="1" ht="19.5">
      <c r="A570" s="9">
        <v>557</v>
      </c>
      <c r="B570" s="3"/>
      <c r="C570" s="80">
        <v>44254</v>
      </c>
      <c r="D570" s="4" t="s">
        <v>46</v>
      </c>
      <c r="E570" s="62" t="s">
        <v>924</v>
      </c>
      <c r="F570" s="133">
        <v>200000</v>
      </c>
      <c r="G570" s="220"/>
      <c r="H570" s="101" t="s">
        <v>11</v>
      </c>
      <c r="I570" s="20" t="s">
        <v>1362</v>
      </c>
      <c r="J570" s="63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</row>
    <row r="571" spans="1:49" s="85" customFormat="1" ht="19.5">
      <c r="A571" s="9">
        <v>558</v>
      </c>
      <c r="B571" s="3"/>
      <c r="C571" s="80">
        <v>44254</v>
      </c>
      <c r="D571" s="4" t="s">
        <v>1317</v>
      </c>
      <c r="E571" s="62" t="s">
        <v>925</v>
      </c>
      <c r="F571" s="133">
        <v>200000</v>
      </c>
      <c r="G571" s="220"/>
      <c r="H571" s="101" t="s">
        <v>11</v>
      </c>
      <c r="I571" s="20" t="s">
        <v>1362</v>
      </c>
      <c r="J571" s="63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</row>
    <row r="572" spans="1:49" s="85" customFormat="1" ht="19.5">
      <c r="A572" s="9">
        <v>559</v>
      </c>
      <c r="B572" s="3"/>
      <c r="C572" s="80">
        <v>44254</v>
      </c>
      <c r="D572" s="4" t="s">
        <v>1318</v>
      </c>
      <c r="E572" s="62" t="s">
        <v>926</v>
      </c>
      <c r="F572" s="133">
        <v>300000</v>
      </c>
      <c r="G572" s="220"/>
      <c r="H572" s="101" t="s">
        <v>11</v>
      </c>
      <c r="I572" s="20" t="s">
        <v>1362</v>
      </c>
      <c r="J572" s="63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</row>
    <row r="573" spans="1:49" s="85" customFormat="1" ht="19.5">
      <c r="A573" s="9">
        <v>560</v>
      </c>
      <c r="B573" s="3"/>
      <c r="C573" s="80">
        <v>44254</v>
      </c>
      <c r="D573" s="4" t="s">
        <v>46</v>
      </c>
      <c r="E573" s="62" t="s">
        <v>927</v>
      </c>
      <c r="F573" s="133">
        <v>200000</v>
      </c>
      <c r="G573" s="220"/>
      <c r="H573" s="101" t="s">
        <v>11</v>
      </c>
      <c r="I573" s="20" t="s">
        <v>1362</v>
      </c>
      <c r="J573" s="63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</row>
    <row r="574" spans="1:49" s="85" customFormat="1" ht="19.5">
      <c r="A574" s="9">
        <v>561</v>
      </c>
      <c r="B574" s="3"/>
      <c r="C574" s="80">
        <v>44254</v>
      </c>
      <c r="D574" s="4" t="s">
        <v>46</v>
      </c>
      <c r="E574" s="62" t="s">
        <v>928</v>
      </c>
      <c r="F574" s="133">
        <v>100000</v>
      </c>
      <c r="G574" s="220"/>
      <c r="H574" s="101" t="s">
        <v>11</v>
      </c>
      <c r="I574" s="20" t="s">
        <v>1362</v>
      </c>
      <c r="J574" s="63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</row>
    <row r="575" spans="1:49" s="85" customFormat="1" ht="19.5">
      <c r="A575" s="9">
        <v>562</v>
      </c>
      <c r="B575" s="3"/>
      <c r="C575" s="80">
        <v>44254</v>
      </c>
      <c r="D575" s="4" t="s">
        <v>1319</v>
      </c>
      <c r="E575" s="62" t="s">
        <v>929</v>
      </c>
      <c r="F575" s="133">
        <v>100000</v>
      </c>
      <c r="G575" s="220"/>
      <c r="H575" s="101" t="s">
        <v>11</v>
      </c>
      <c r="I575" s="20" t="s">
        <v>1362</v>
      </c>
      <c r="J575" s="63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</row>
    <row r="576" spans="1:49" s="85" customFormat="1" ht="19.5">
      <c r="A576" s="9">
        <v>563</v>
      </c>
      <c r="B576" s="3"/>
      <c r="C576" s="80">
        <v>44254</v>
      </c>
      <c r="D576" s="4" t="s">
        <v>1320</v>
      </c>
      <c r="E576" s="62" t="s">
        <v>930</v>
      </c>
      <c r="F576" s="133">
        <v>500000</v>
      </c>
      <c r="G576" s="220"/>
      <c r="H576" s="101" t="s">
        <v>11</v>
      </c>
      <c r="I576" s="20" t="s">
        <v>1362</v>
      </c>
      <c r="J576" s="63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</row>
    <row r="577" spans="1:49" s="85" customFormat="1" ht="19.5">
      <c r="A577" s="9">
        <v>564</v>
      </c>
      <c r="B577" s="3"/>
      <c r="C577" s="80">
        <v>44254</v>
      </c>
      <c r="D577" s="4" t="s">
        <v>1321</v>
      </c>
      <c r="E577" s="62" t="s">
        <v>931</v>
      </c>
      <c r="F577" s="133">
        <v>100000</v>
      </c>
      <c r="G577" s="220"/>
      <c r="H577" s="101" t="s">
        <v>11</v>
      </c>
      <c r="I577" s="20" t="s">
        <v>1362</v>
      </c>
      <c r="J577" s="63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</row>
    <row r="578" spans="1:49" s="85" customFormat="1" ht="19.5">
      <c r="A578" s="9">
        <v>565</v>
      </c>
      <c r="B578" s="3"/>
      <c r="C578" s="80">
        <v>44254</v>
      </c>
      <c r="D578" s="4" t="s">
        <v>1322</v>
      </c>
      <c r="E578" s="62" t="s">
        <v>932</v>
      </c>
      <c r="F578" s="133">
        <v>100000</v>
      </c>
      <c r="G578" s="220"/>
      <c r="H578" s="101" t="s">
        <v>11</v>
      </c>
      <c r="I578" s="20" t="s">
        <v>1362</v>
      </c>
      <c r="J578" s="63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</row>
    <row r="579" spans="1:49" s="85" customFormat="1" ht="19.5">
      <c r="A579" s="9">
        <v>566</v>
      </c>
      <c r="B579" s="3"/>
      <c r="C579" s="80">
        <v>44254</v>
      </c>
      <c r="D579" s="4" t="s">
        <v>1323</v>
      </c>
      <c r="E579" s="62" t="s">
        <v>933</v>
      </c>
      <c r="F579" s="133">
        <v>200000</v>
      </c>
      <c r="G579" s="220"/>
      <c r="H579" s="101" t="s">
        <v>11</v>
      </c>
      <c r="I579" s="20" t="s">
        <v>1362</v>
      </c>
      <c r="J579" s="63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</row>
    <row r="580" spans="1:49" s="85" customFormat="1" ht="19.5">
      <c r="A580" s="9">
        <v>567</v>
      </c>
      <c r="B580" s="3"/>
      <c r="C580" s="80">
        <v>44254</v>
      </c>
      <c r="D580" s="4" t="s">
        <v>55</v>
      </c>
      <c r="E580" s="62" t="s">
        <v>934</v>
      </c>
      <c r="F580" s="133">
        <v>200000</v>
      </c>
      <c r="G580" s="220"/>
      <c r="H580" s="101" t="s">
        <v>11</v>
      </c>
      <c r="I580" s="20" t="s">
        <v>1362</v>
      </c>
      <c r="J580" s="63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</row>
    <row r="581" spans="1:49" s="85" customFormat="1" ht="19.5">
      <c r="A581" s="9">
        <v>568</v>
      </c>
      <c r="B581" s="3"/>
      <c r="C581" s="80">
        <v>44254</v>
      </c>
      <c r="D581" s="4" t="s">
        <v>1324</v>
      </c>
      <c r="E581" s="62" t="s">
        <v>935</v>
      </c>
      <c r="F581" s="133">
        <v>500000</v>
      </c>
      <c r="G581" s="220"/>
      <c r="H581" s="101" t="s">
        <v>11</v>
      </c>
      <c r="I581" s="20" t="s">
        <v>1362</v>
      </c>
      <c r="J581" s="63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</row>
    <row r="582" spans="1:49" s="85" customFormat="1" ht="19.5">
      <c r="A582" s="9">
        <v>569</v>
      </c>
      <c r="B582" s="3"/>
      <c r="C582" s="80">
        <v>44254</v>
      </c>
      <c r="D582" s="4" t="s">
        <v>46</v>
      </c>
      <c r="E582" s="62" t="s">
        <v>936</v>
      </c>
      <c r="F582" s="133">
        <v>100000</v>
      </c>
      <c r="G582" s="220"/>
      <c r="H582" s="101" t="s">
        <v>11</v>
      </c>
      <c r="I582" s="20" t="s">
        <v>1362</v>
      </c>
      <c r="J582" s="63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</row>
    <row r="583" spans="1:49" s="85" customFormat="1" ht="19.5">
      <c r="A583" s="9">
        <v>570</v>
      </c>
      <c r="B583" s="3"/>
      <c r="C583" s="80">
        <v>44254</v>
      </c>
      <c r="D583" s="4" t="s">
        <v>46</v>
      </c>
      <c r="E583" s="62" t="s">
        <v>937</v>
      </c>
      <c r="F583" s="133">
        <v>50000</v>
      </c>
      <c r="G583" s="220"/>
      <c r="H583" s="101" t="s">
        <v>11</v>
      </c>
      <c r="I583" s="20" t="s">
        <v>1362</v>
      </c>
      <c r="J583" s="63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</row>
    <row r="584" spans="1:49" s="85" customFormat="1" ht="19.5">
      <c r="A584" s="9">
        <v>571</v>
      </c>
      <c r="B584" s="3"/>
      <c r="C584" s="80">
        <v>44254</v>
      </c>
      <c r="D584" s="4" t="s">
        <v>1325</v>
      </c>
      <c r="E584" s="62" t="s">
        <v>938</v>
      </c>
      <c r="F584" s="133">
        <v>300000</v>
      </c>
      <c r="G584" s="220"/>
      <c r="H584" s="101" t="s">
        <v>11</v>
      </c>
      <c r="I584" s="20" t="s">
        <v>1362</v>
      </c>
      <c r="J584" s="63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</row>
    <row r="585" spans="1:49" s="85" customFormat="1" ht="19.5">
      <c r="A585" s="9">
        <v>572</v>
      </c>
      <c r="B585" s="3"/>
      <c r="C585" s="80">
        <v>44254</v>
      </c>
      <c r="D585" s="4" t="s">
        <v>46</v>
      </c>
      <c r="E585" s="62" t="s">
        <v>939</v>
      </c>
      <c r="F585" s="133">
        <v>200000</v>
      </c>
      <c r="G585" s="220"/>
      <c r="H585" s="101" t="s">
        <v>11</v>
      </c>
      <c r="I585" s="20" t="s">
        <v>1362</v>
      </c>
      <c r="J585" s="63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</row>
    <row r="586" spans="1:49" s="85" customFormat="1" ht="19.5">
      <c r="A586" s="9">
        <v>573</v>
      </c>
      <c r="B586" s="3"/>
      <c r="C586" s="80">
        <v>44254</v>
      </c>
      <c r="D586" s="4" t="s">
        <v>1326</v>
      </c>
      <c r="E586" s="62" t="s">
        <v>940</v>
      </c>
      <c r="F586" s="133">
        <v>100000</v>
      </c>
      <c r="G586" s="220"/>
      <c r="H586" s="101" t="s">
        <v>11</v>
      </c>
      <c r="I586" s="20" t="s">
        <v>1362</v>
      </c>
      <c r="J586" s="63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</row>
    <row r="587" spans="1:49" s="85" customFormat="1" ht="19.5">
      <c r="A587" s="9">
        <v>574</v>
      </c>
      <c r="B587" s="3"/>
      <c r="C587" s="80">
        <v>44254</v>
      </c>
      <c r="D587" s="4" t="s">
        <v>46</v>
      </c>
      <c r="E587" s="62" t="s">
        <v>941</v>
      </c>
      <c r="F587" s="133">
        <v>100000</v>
      </c>
      <c r="G587" s="220"/>
      <c r="H587" s="101" t="s">
        <v>11</v>
      </c>
      <c r="I587" s="20" t="s">
        <v>1362</v>
      </c>
      <c r="J587" s="63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</row>
    <row r="588" spans="1:49" s="85" customFormat="1" ht="19.5">
      <c r="A588" s="9">
        <v>575</v>
      </c>
      <c r="B588" s="3"/>
      <c r="C588" s="80">
        <v>44254</v>
      </c>
      <c r="D588" s="4" t="s">
        <v>46</v>
      </c>
      <c r="E588" s="62" t="s">
        <v>942</v>
      </c>
      <c r="F588" s="133">
        <v>200000</v>
      </c>
      <c r="G588" s="220"/>
      <c r="H588" s="101" t="s">
        <v>11</v>
      </c>
      <c r="I588" s="20" t="s">
        <v>1362</v>
      </c>
      <c r="J588" s="63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</row>
    <row r="589" spans="1:49" s="85" customFormat="1" ht="19.5">
      <c r="A589" s="9">
        <v>576</v>
      </c>
      <c r="B589" s="3"/>
      <c r="C589" s="80">
        <v>44254</v>
      </c>
      <c r="D589" s="4" t="s">
        <v>1327</v>
      </c>
      <c r="E589" s="62" t="s">
        <v>943</v>
      </c>
      <c r="F589" s="133">
        <v>200000</v>
      </c>
      <c r="G589" s="220"/>
      <c r="H589" s="101" t="s">
        <v>11</v>
      </c>
      <c r="I589" s="20" t="s">
        <v>1362</v>
      </c>
      <c r="J589" s="63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</row>
    <row r="590" spans="1:49" s="85" customFormat="1" ht="19.5">
      <c r="A590" s="9">
        <v>577</v>
      </c>
      <c r="B590" s="3"/>
      <c r="C590" s="80">
        <v>44254</v>
      </c>
      <c r="D590" s="4" t="s">
        <v>46</v>
      </c>
      <c r="E590" s="62" t="s">
        <v>944</v>
      </c>
      <c r="F590" s="133">
        <v>300000</v>
      </c>
      <c r="G590" s="220"/>
      <c r="H590" s="101" t="s">
        <v>11</v>
      </c>
      <c r="I590" s="20" t="s">
        <v>1362</v>
      </c>
      <c r="J590" s="63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</row>
    <row r="591" spans="1:49" s="85" customFormat="1" ht="19.5">
      <c r="A591" s="9">
        <v>578</v>
      </c>
      <c r="B591" s="3"/>
      <c r="C591" s="80">
        <v>44254</v>
      </c>
      <c r="D591" s="4" t="s">
        <v>1328</v>
      </c>
      <c r="E591" s="62" t="s">
        <v>945</v>
      </c>
      <c r="F591" s="133">
        <v>2000000</v>
      </c>
      <c r="G591" s="220"/>
      <c r="H591" s="101" t="s">
        <v>11</v>
      </c>
      <c r="I591" s="20" t="s">
        <v>1362</v>
      </c>
      <c r="J591" s="63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</row>
    <row r="592" spans="1:49" s="85" customFormat="1" ht="19.5">
      <c r="A592" s="9">
        <v>579</v>
      </c>
      <c r="B592" s="3"/>
      <c r="C592" s="80">
        <v>44254</v>
      </c>
      <c r="D592" s="4" t="s">
        <v>1329</v>
      </c>
      <c r="E592" s="62" t="s">
        <v>946</v>
      </c>
      <c r="F592" s="133">
        <v>200000</v>
      </c>
      <c r="G592" s="220"/>
      <c r="H592" s="101" t="s">
        <v>11</v>
      </c>
      <c r="I592" s="20" t="s">
        <v>1362</v>
      </c>
      <c r="J592" s="63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</row>
    <row r="593" spans="1:49" s="85" customFormat="1" ht="19.5">
      <c r="A593" s="9">
        <v>580</v>
      </c>
      <c r="B593" s="3"/>
      <c r="C593" s="80">
        <v>44254</v>
      </c>
      <c r="D593" s="4" t="s">
        <v>46</v>
      </c>
      <c r="E593" s="62" t="s">
        <v>947</v>
      </c>
      <c r="F593" s="133">
        <v>200000</v>
      </c>
      <c r="G593" s="220"/>
      <c r="H593" s="101" t="s">
        <v>11</v>
      </c>
      <c r="I593" s="20" t="s">
        <v>1362</v>
      </c>
      <c r="J593" s="63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</row>
    <row r="594" spans="1:49" s="85" customFormat="1" ht="39">
      <c r="A594" s="9">
        <v>581</v>
      </c>
      <c r="B594" s="3"/>
      <c r="C594" s="80">
        <v>44254</v>
      </c>
      <c r="D594" s="4" t="s">
        <v>1330</v>
      </c>
      <c r="E594" s="62" t="s">
        <v>948</v>
      </c>
      <c r="F594" s="133">
        <v>500000</v>
      </c>
      <c r="G594" s="220"/>
      <c r="H594" s="101" t="s">
        <v>11</v>
      </c>
      <c r="I594" s="20" t="s">
        <v>1362</v>
      </c>
      <c r="J594" s="63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</row>
    <row r="595" spans="1:49" s="85" customFormat="1" ht="19.5">
      <c r="A595" s="9">
        <v>582</v>
      </c>
      <c r="B595" s="3"/>
      <c r="C595" s="80">
        <v>44254</v>
      </c>
      <c r="D595" s="4" t="s">
        <v>46</v>
      </c>
      <c r="E595" s="62" t="s">
        <v>949</v>
      </c>
      <c r="F595" s="133">
        <v>200000</v>
      </c>
      <c r="G595" s="220"/>
      <c r="H595" s="101" t="s">
        <v>11</v>
      </c>
      <c r="I595" s="20" t="s">
        <v>1362</v>
      </c>
      <c r="J595" s="63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</row>
    <row r="596" spans="1:49" s="85" customFormat="1" ht="19.5">
      <c r="A596" s="9">
        <v>583</v>
      </c>
      <c r="B596" s="3"/>
      <c r="C596" s="80">
        <v>44254</v>
      </c>
      <c r="D596" s="4" t="s">
        <v>1331</v>
      </c>
      <c r="E596" s="62" t="s">
        <v>950</v>
      </c>
      <c r="F596" s="133">
        <v>200000</v>
      </c>
      <c r="G596" s="220"/>
      <c r="H596" s="101" t="s">
        <v>11</v>
      </c>
      <c r="I596" s="20" t="s">
        <v>1362</v>
      </c>
      <c r="J596" s="63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</row>
    <row r="597" spans="1:49" s="85" customFormat="1" ht="19.5">
      <c r="A597" s="9">
        <v>584</v>
      </c>
      <c r="B597" s="3"/>
      <c r="C597" s="80">
        <v>44254</v>
      </c>
      <c r="D597" s="4" t="s">
        <v>1332</v>
      </c>
      <c r="E597" s="62" t="s">
        <v>951</v>
      </c>
      <c r="F597" s="133">
        <v>100000</v>
      </c>
      <c r="G597" s="220"/>
      <c r="H597" s="101" t="s">
        <v>11</v>
      </c>
      <c r="I597" s="20" t="s">
        <v>1362</v>
      </c>
      <c r="J597" s="63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</row>
    <row r="598" spans="1:49" s="85" customFormat="1" ht="19.5">
      <c r="A598" s="9">
        <v>585</v>
      </c>
      <c r="B598" s="3"/>
      <c r="C598" s="80">
        <v>44254</v>
      </c>
      <c r="D598" s="4" t="s">
        <v>1333</v>
      </c>
      <c r="E598" s="62" t="s">
        <v>952</v>
      </c>
      <c r="F598" s="133">
        <v>300000</v>
      </c>
      <c r="G598" s="220"/>
      <c r="H598" s="101" t="s">
        <v>11</v>
      </c>
      <c r="I598" s="20" t="s">
        <v>1362</v>
      </c>
      <c r="J598" s="63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</row>
    <row r="599" spans="1:49" s="85" customFormat="1" ht="19.5">
      <c r="A599" s="9">
        <v>586</v>
      </c>
      <c r="B599" s="3"/>
      <c r="C599" s="80">
        <v>44254</v>
      </c>
      <c r="D599" s="4" t="s">
        <v>46</v>
      </c>
      <c r="E599" s="62" t="s">
        <v>953</v>
      </c>
      <c r="F599" s="133">
        <v>200000</v>
      </c>
      <c r="G599" s="220"/>
      <c r="H599" s="101" t="s">
        <v>11</v>
      </c>
      <c r="I599" s="20" t="s">
        <v>1362</v>
      </c>
      <c r="J599" s="63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</row>
    <row r="600" spans="1:49" s="85" customFormat="1" ht="19.5">
      <c r="A600" s="9">
        <v>587</v>
      </c>
      <c r="B600" s="3"/>
      <c r="C600" s="80">
        <v>44254</v>
      </c>
      <c r="D600" s="4" t="s">
        <v>1334</v>
      </c>
      <c r="E600" s="62" t="s">
        <v>954</v>
      </c>
      <c r="F600" s="133">
        <v>100000</v>
      </c>
      <c r="G600" s="220"/>
      <c r="H600" s="101" t="s">
        <v>11</v>
      </c>
      <c r="I600" s="20" t="s">
        <v>1362</v>
      </c>
      <c r="J600" s="63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</row>
    <row r="601" spans="1:49" s="85" customFormat="1" ht="19.5">
      <c r="A601" s="9">
        <v>588</v>
      </c>
      <c r="B601" s="3"/>
      <c r="C601" s="80">
        <v>44254</v>
      </c>
      <c r="D601" s="4" t="s">
        <v>1335</v>
      </c>
      <c r="E601" s="62" t="s">
        <v>955</v>
      </c>
      <c r="F601" s="133">
        <v>200000</v>
      </c>
      <c r="G601" s="220"/>
      <c r="H601" s="101" t="s">
        <v>11</v>
      </c>
      <c r="I601" s="20" t="s">
        <v>1362</v>
      </c>
      <c r="J601" s="63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</row>
    <row r="602" spans="1:49" s="85" customFormat="1" ht="19.5">
      <c r="A602" s="9">
        <v>589</v>
      </c>
      <c r="B602" s="3"/>
      <c r="C602" s="80">
        <v>44254</v>
      </c>
      <c r="D602" s="4" t="s">
        <v>46</v>
      </c>
      <c r="E602" s="62" t="s">
        <v>956</v>
      </c>
      <c r="F602" s="133">
        <v>50000</v>
      </c>
      <c r="G602" s="220"/>
      <c r="H602" s="101" t="s">
        <v>11</v>
      </c>
      <c r="I602" s="20" t="s">
        <v>1362</v>
      </c>
      <c r="J602" s="63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</row>
    <row r="603" spans="1:49" s="85" customFormat="1" ht="19.5">
      <c r="A603" s="9">
        <v>590</v>
      </c>
      <c r="B603" s="3"/>
      <c r="C603" s="80">
        <v>44254</v>
      </c>
      <c r="D603" s="4" t="s">
        <v>46</v>
      </c>
      <c r="E603" s="62" t="s">
        <v>957</v>
      </c>
      <c r="F603" s="133">
        <v>500000</v>
      </c>
      <c r="G603" s="220"/>
      <c r="H603" s="101" t="s">
        <v>11</v>
      </c>
      <c r="I603" s="20" t="s">
        <v>1362</v>
      </c>
      <c r="J603" s="63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</row>
    <row r="604" spans="1:49" s="85" customFormat="1" ht="19.5">
      <c r="A604" s="9">
        <v>591</v>
      </c>
      <c r="B604" s="3"/>
      <c r="C604" s="80">
        <v>44254</v>
      </c>
      <c r="D604" s="4" t="s">
        <v>1336</v>
      </c>
      <c r="E604" s="62" t="s">
        <v>958</v>
      </c>
      <c r="F604" s="133">
        <v>100000</v>
      </c>
      <c r="G604" s="220"/>
      <c r="H604" s="101" t="s">
        <v>11</v>
      </c>
      <c r="I604" s="20" t="s">
        <v>1362</v>
      </c>
      <c r="J604" s="63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</row>
    <row r="605" spans="1:49" s="85" customFormat="1" ht="19.5">
      <c r="A605" s="9">
        <v>592</v>
      </c>
      <c r="B605" s="3"/>
      <c r="C605" s="80">
        <v>44254</v>
      </c>
      <c r="D605" s="4" t="s">
        <v>1337</v>
      </c>
      <c r="E605" s="62" t="s">
        <v>959</v>
      </c>
      <c r="F605" s="133">
        <v>300000</v>
      </c>
      <c r="G605" s="220"/>
      <c r="H605" s="101" t="s">
        <v>11</v>
      </c>
      <c r="I605" s="20" t="s">
        <v>1362</v>
      </c>
      <c r="J605" s="63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</row>
    <row r="606" spans="1:49" s="85" customFormat="1" ht="19.5">
      <c r="A606" s="9">
        <v>593</v>
      </c>
      <c r="B606" s="3"/>
      <c r="C606" s="80">
        <v>44254</v>
      </c>
      <c r="D606" s="4" t="s">
        <v>46</v>
      </c>
      <c r="E606" s="62" t="s">
        <v>960</v>
      </c>
      <c r="F606" s="133">
        <v>200000</v>
      </c>
      <c r="G606" s="220"/>
      <c r="H606" s="101" t="s">
        <v>11</v>
      </c>
      <c r="I606" s="20" t="s">
        <v>1362</v>
      </c>
      <c r="J606" s="63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</row>
    <row r="607" spans="1:49" s="85" customFormat="1" ht="19.5">
      <c r="A607" s="9">
        <v>594</v>
      </c>
      <c r="B607" s="3"/>
      <c r="C607" s="80">
        <v>44254</v>
      </c>
      <c r="D607" s="4" t="s">
        <v>1338</v>
      </c>
      <c r="E607" s="62" t="s">
        <v>961</v>
      </c>
      <c r="F607" s="133">
        <v>200000</v>
      </c>
      <c r="G607" s="220"/>
      <c r="H607" s="101" t="s">
        <v>11</v>
      </c>
      <c r="I607" s="20" t="s">
        <v>1362</v>
      </c>
      <c r="J607" s="63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</row>
    <row r="608" spans="1:49" s="85" customFormat="1" ht="19.5">
      <c r="A608" s="9">
        <v>595</v>
      </c>
      <c r="B608" s="3"/>
      <c r="C608" s="80">
        <v>44254</v>
      </c>
      <c r="D608" s="4" t="s">
        <v>1339</v>
      </c>
      <c r="E608" s="62" t="s">
        <v>962</v>
      </c>
      <c r="F608" s="133">
        <v>200000</v>
      </c>
      <c r="G608" s="220"/>
      <c r="H608" s="101" t="s">
        <v>11</v>
      </c>
      <c r="I608" s="20" t="s">
        <v>1362</v>
      </c>
      <c r="J608" s="63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</row>
    <row r="609" spans="1:49" s="85" customFormat="1" ht="19.5">
      <c r="A609" s="9">
        <v>596</v>
      </c>
      <c r="B609" s="3"/>
      <c r="C609" s="80">
        <v>44254</v>
      </c>
      <c r="D609" s="4" t="s">
        <v>46</v>
      </c>
      <c r="E609" s="62" t="s">
        <v>963</v>
      </c>
      <c r="F609" s="133">
        <v>100000</v>
      </c>
      <c r="G609" s="220"/>
      <c r="H609" s="101" t="s">
        <v>11</v>
      </c>
      <c r="I609" s="20" t="s">
        <v>1362</v>
      </c>
      <c r="J609" s="63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</row>
    <row r="610" spans="1:49" s="85" customFormat="1" ht="19.5">
      <c r="A610" s="9">
        <v>597</v>
      </c>
      <c r="B610" s="3"/>
      <c r="C610" s="80">
        <v>44254</v>
      </c>
      <c r="D610" s="4" t="s">
        <v>1340</v>
      </c>
      <c r="E610" s="62" t="s">
        <v>964</v>
      </c>
      <c r="F610" s="133">
        <v>300000</v>
      </c>
      <c r="G610" s="220"/>
      <c r="H610" s="101" t="s">
        <v>11</v>
      </c>
      <c r="I610" s="20" t="s">
        <v>1362</v>
      </c>
      <c r="J610" s="63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</row>
    <row r="611" spans="1:49" s="85" customFormat="1" ht="19.5">
      <c r="A611" s="9">
        <v>598</v>
      </c>
      <c r="B611" s="3"/>
      <c r="C611" s="80">
        <v>44254</v>
      </c>
      <c r="D611" s="4" t="s">
        <v>1341</v>
      </c>
      <c r="E611" s="62" t="s">
        <v>965</v>
      </c>
      <c r="F611" s="133">
        <v>300000</v>
      </c>
      <c r="G611" s="220"/>
      <c r="H611" s="101" t="s">
        <v>11</v>
      </c>
      <c r="I611" s="20" t="s">
        <v>1362</v>
      </c>
      <c r="J611" s="63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</row>
    <row r="612" spans="1:49" s="85" customFormat="1" ht="19.5">
      <c r="A612" s="9">
        <v>599</v>
      </c>
      <c r="B612" s="3"/>
      <c r="C612" s="80">
        <v>44254</v>
      </c>
      <c r="D612" s="4" t="s">
        <v>1342</v>
      </c>
      <c r="E612" s="62" t="s">
        <v>966</v>
      </c>
      <c r="F612" s="133">
        <v>200000</v>
      </c>
      <c r="G612" s="220"/>
      <c r="H612" s="101" t="s">
        <v>11</v>
      </c>
      <c r="I612" s="20" t="s">
        <v>1362</v>
      </c>
      <c r="J612" s="63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</row>
    <row r="613" spans="1:49" s="85" customFormat="1" ht="19.5">
      <c r="A613" s="9">
        <v>600</v>
      </c>
      <c r="B613" s="3"/>
      <c r="C613" s="80">
        <v>44254</v>
      </c>
      <c r="D613" s="4" t="s">
        <v>1343</v>
      </c>
      <c r="E613" s="62" t="s">
        <v>967</v>
      </c>
      <c r="F613" s="133">
        <v>200000</v>
      </c>
      <c r="G613" s="220"/>
      <c r="H613" s="101" t="s">
        <v>11</v>
      </c>
      <c r="I613" s="20" t="s">
        <v>1362</v>
      </c>
      <c r="J613" s="63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</row>
    <row r="614" spans="1:49" s="85" customFormat="1" ht="19.5">
      <c r="A614" s="9">
        <v>601</v>
      </c>
      <c r="B614" s="3"/>
      <c r="C614" s="80">
        <v>44254</v>
      </c>
      <c r="D614" s="4" t="s">
        <v>46</v>
      </c>
      <c r="E614" s="62" t="s">
        <v>968</v>
      </c>
      <c r="F614" s="133">
        <v>200000</v>
      </c>
      <c r="G614" s="220"/>
      <c r="H614" s="101" t="s">
        <v>11</v>
      </c>
      <c r="I614" s="20" t="s">
        <v>1362</v>
      </c>
      <c r="J614" s="63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</row>
    <row r="615" spans="1:49" s="85" customFormat="1" ht="19.5">
      <c r="A615" s="9">
        <v>602</v>
      </c>
      <c r="B615" s="3"/>
      <c r="C615" s="80">
        <v>44254</v>
      </c>
      <c r="D615" s="4" t="s">
        <v>46</v>
      </c>
      <c r="E615" s="62" t="s">
        <v>969</v>
      </c>
      <c r="F615" s="133">
        <v>200000</v>
      </c>
      <c r="G615" s="220"/>
      <c r="H615" s="101" t="s">
        <v>11</v>
      </c>
      <c r="I615" s="20" t="s">
        <v>1362</v>
      </c>
      <c r="J615" s="63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</row>
    <row r="616" spans="1:49" s="85" customFormat="1" ht="19.5">
      <c r="A616" s="9">
        <v>603</v>
      </c>
      <c r="B616" s="3"/>
      <c r="C616" s="80">
        <v>44254</v>
      </c>
      <c r="D616" s="4" t="s">
        <v>1344</v>
      </c>
      <c r="E616" s="62" t="s">
        <v>970</v>
      </c>
      <c r="F616" s="133">
        <v>100000</v>
      </c>
      <c r="G616" s="220"/>
      <c r="H616" s="101" t="s">
        <v>11</v>
      </c>
      <c r="I616" s="20" t="s">
        <v>1362</v>
      </c>
      <c r="J616" s="63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</row>
    <row r="617" spans="1:49" s="85" customFormat="1" ht="19.5">
      <c r="A617" s="9">
        <v>604</v>
      </c>
      <c r="B617" s="3"/>
      <c r="C617" s="80">
        <v>44254</v>
      </c>
      <c r="D617" s="4" t="s">
        <v>1345</v>
      </c>
      <c r="E617" s="62" t="s">
        <v>971</v>
      </c>
      <c r="F617" s="133">
        <v>200000</v>
      </c>
      <c r="G617" s="220"/>
      <c r="H617" s="101" t="s">
        <v>11</v>
      </c>
      <c r="I617" s="20" t="s">
        <v>1362</v>
      </c>
      <c r="J617" s="63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</row>
    <row r="618" spans="1:49" s="85" customFormat="1" ht="19.5">
      <c r="A618" s="9">
        <v>605</v>
      </c>
      <c r="B618" s="3"/>
      <c r="C618" s="80">
        <v>44254</v>
      </c>
      <c r="D618" s="4" t="s">
        <v>46</v>
      </c>
      <c r="E618" s="62" t="s">
        <v>972</v>
      </c>
      <c r="F618" s="133">
        <v>200000</v>
      </c>
      <c r="G618" s="220"/>
      <c r="H618" s="101" t="s">
        <v>11</v>
      </c>
      <c r="I618" s="20" t="s">
        <v>1362</v>
      </c>
      <c r="J618" s="63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</row>
    <row r="619" spans="1:49" s="85" customFormat="1" ht="19.5">
      <c r="A619" s="9">
        <v>606</v>
      </c>
      <c r="B619" s="3"/>
      <c r="C619" s="80">
        <v>44254</v>
      </c>
      <c r="D619" s="4" t="s">
        <v>1346</v>
      </c>
      <c r="E619" s="62" t="s">
        <v>973</v>
      </c>
      <c r="F619" s="133">
        <v>100000</v>
      </c>
      <c r="G619" s="220"/>
      <c r="H619" s="101" t="s">
        <v>11</v>
      </c>
      <c r="I619" s="20" t="s">
        <v>1362</v>
      </c>
      <c r="J619" s="63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</row>
    <row r="620" spans="1:49" s="85" customFormat="1" ht="19.5">
      <c r="A620" s="9">
        <v>607</v>
      </c>
      <c r="B620" s="3"/>
      <c r="C620" s="80">
        <v>44254</v>
      </c>
      <c r="D620" s="4" t="s">
        <v>46</v>
      </c>
      <c r="E620" s="62" t="s">
        <v>974</v>
      </c>
      <c r="F620" s="133">
        <v>300000</v>
      </c>
      <c r="G620" s="220"/>
      <c r="H620" s="101" t="s">
        <v>11</v>
      </c>
      <c r="I620" s="20" t="s">
        <v>1362</v>
      </c>
      <c r="J620" s="63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</row>
    <row r="621" spans="1:49" s="85" customFormat="1" ht="19.5">
      <c r="A621" s="9">
        <v>608</v>
      </c>
      <c r="B621" s="3"/>
      <c r="C621" s="80">
        <v>44254</v>
      </c>
      <c r="D621" s="4" t="s">
        <v>46</v>
      </c>
      <c r="E621" s="62" t="s">
        <v>975</v>
      </c>
      <c r="F621" s="133">
        <v>200000</v>
      </c>
      <c r="G621" s="220"/>
      <c r="H621" s="101" t="s">
        <v>11</v>
      </c>
      <c r="I621" s="20" t="s">
        <v>1362</v>
      </c>
      <c r="J621" s="63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</row>
    <row r="622" spans="1:49" s="85" customFormat="1" ht="19.5">
      <c r="A622" s="9">
        <v>609</v>
      </c>
      <c r="B622" s="3"/>
      <c r="C622" s="80">
        <v>44254</v>
      </c>
      <c r="D622" s="4" t="s">
        <v>46</v>
      </c>
      <c r="E622" s="62" t="s">
        <v>976</v>
      </c>
      <c r="F622" s="133">
        <v>100000</v>
      </c>
      <c r="G622" s="220"/>
      <c r="H622" s="101" t="s">
        <v>11</v>
      </c>
      <c r="I622" s="20" t="s">
        <v>1362</v>
      </c>
      <c r="J622" s="63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</row>
    <row r="623" spans="1:49" s="85" customFormat="1" ht="19.5">
      <c r="A623" s="9">
        <v>610</v>
      </c>
      <c r="B623" s="3"/>
      <c r="C623" s="80">
        <v>44254</v>
      </c>
      <c r="D623" s="4" t="s">
        <v>1347</v>
      </c>
      <c r="E623" s="62" t="s">
        <v>977</v>
      </c>
      <c r="F623" s="133">
        <v>300000</v>
      </c>
      <c r="G623" s="220"/>
      <c r="H623" s="101" t="s">
        <v>11</v>
      </c>
      <c r="I623" s="20" t="s">
        <v>1362</v>
      </c>
      <c r="J623" s="63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</row>
    <row r="624" spans="1:49" s="85" customFormat="1" ht="19.5">
      <c r="A624" s="9">
        <v>611</v>
      </c>
      <c r="B624" s="3"/>
      <c r="C624" s="80">
        <v>44254</v>
      </c>
      <c r="D624" s="4" t="s">
        <v>46</v>
      </c>
      <c r="E624" s="62" t="s">
        <v>978</v>
      </c>
      <c r="F624" s="133">
        <v>100000</v>
      </c>
      <c r="G624" s="220"/>
      <c r="H624" s="101" t="s">
        <v>11</v>
      </c>
      <c r="I624" s="20" t="s">
        <v>1362</v>
      </c>
      <c r="J624" s="63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</row>
    <row r="625" spans="1:49" s="85" customFormat="1" ht="19.5">
      <c r="A625" s="9">
        <v>612</v>
      </c>
      <c r="B625" s="3"/>
      <c r="C625" s="80">
        <v>44254</v>
      </c>
      <c r="D625" s="4" t="s">
        <v>1348</v>
      </c>
      <c r="E625" s="62" t="s">
        <v>979</v>
      </c>
      <c r="F625" s="133">
        <v>500000</v>
      </c>
      <c r="G625" s="220"/>
      <c r="H625" s="101" t="s">
        <v>11</v>
      </c>
      <c r="I625" s="20" t="s">
        <v>1362</v>
      </c>
      <c r="J625" s="63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</row>
    <row r="626" spans="1:49" s="85" customFormat="1" ht="19.5">
      <c r="A626" s="9">
        <v>613</v>
      </c>
      <c r="B626" s="3"/>
      <c r="C626" s="80">
        <v>44254</v>
      </c>
      <c r="D626" s="4" t="s">
        <v>46</v>
      </c>
      <c r="E626" s="62" t="s">
        <v>980</v>
      </c>
      <c r="F626" s="133">
        <v>50000</v>
      </c>
      <c r="G626" s="220"/>
      <c r="H626" s="101" t="s">
        <v>11</v>
      </c>
      <c r="I626" s="20" t="s">
        <v>1362</v>
      </c>
      <c r="J626" s="63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</row>
    <row r="627" spans="1:49" s="85" customFormat="1" ht="19.5">
      <c r="A627" s="9">
        <v>614</v>
      </c>
      <c r="B627" s="3"/>
      <c r="C627" s="80">
        <v>44254</v>
      </c>
      <c r="D627" s="4" t="s">
        <v>1349</v>
      </c>
      <c r="E627" s="62" t="s">
        <v>981</v>
      </c>
      <c r="F627" s="133">
        <v>200000</v>
      </c>
      <c r="G627" s="220"/>
      <c r="H627" s="101" t="s">
        <v>11</v>
      </c>
      <c r="I627" s="20" t="s">
        <v>1362</v>
      </c>
      <c r="J627" s="63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</row>
    <row r="628" spans="1:49" s="85" customFormat="1" ht="19.5">
      <c r="A628" s="9">
        <v>615</v>
      </c>
      <c r="B628" s="3"/>
      <c r="C628" s="80">
        <v>44254</v>
      </c>
      <c r="D628" s="4" t="s">
        <v>46</v>
      </c>
      <c r="E628" s="62" t="s">
        <v>982</v>
      </c>
      <c r="F628" s="133">
        <v>100000</v>
      </c>
      <c r="G628" s="220"/>
      <c r="H628" s="101" t="s">
        <v>11</v>
      </c>
      <c r="I628" s="20" t="s">
        <v>1362</v>
      </c>
      <c r="J628" s="63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</row>
    <row r="629" spans="1:49" s="85" customFormat="1" ht="19.5">
      <c r="A629" s="9">
        <v>616</v>
      </c>
      <c r="B629" s="3"/>
      <c r="C629" s="80">
        <v>44254</v>
      </c>
      <c r="D629" s="4" t="s">
        <v>46</v>
      </c>
      <c r="E629" s="62" t="s">
        <v>983</v>
      </c>
      <c r="F629" s="133">
        <v>100000</v>
      </c>
      <c r="G629" s="220"/>
      <c r="H629" s="101" t="s">
        <v>11</v>
      </c>
      <c r="I629" s="20" t="s">
        <v>1362</v>
      </c>
      <c r="J629" s="63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</row>
    <row r="630" spans="1:49" s="85" customFormat="1" ht="19.5">
      <c r="A630" s="9">
        <v>617</v>
      </c>
      <c r="B630" s="3"/>
      <c r="C630" s="80">
        <v>44254</v>
      </c>
      <c r="D630" s="4" t="s">
        <v>46</v>
      </c>
      <c r="E630" s="62" t="s">
        <v>984</v>
      </c>
      <c r="F630" s="133">
        <v>200000</v>
      </c>
      <c r="G630" s="220"/>
      <c r="H630" s="101" t="s">
        <v>11</v>
      </c>
      <c r="I630" s="20" t="s">
        <v>1362</v>
      </c>
      <c r="J630" s="63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</row>
    <row r="631" spans="1:49" s="85" customFormat="1" ht="19.5">
      <c r="A631" s="9">
        <v>618</v>
      </c>
      <c r="B631" s="3"/>
      <c r="C631" s="80">
        <v>44254</v>
      </c>
      <c r="D631" s="4" t="s">
        <v>395</v>
      </c>
      <c r="E631" s="62" t="s">
        <v>985</v>
      </c>
      <c r="F631" s="133">
        <v>100000</v>
      </c>
      <c r="G631" s="220"/>
      <c r="H631" s="101" t="s">
        <v>11</v>
      </c>
      <c r="I631" s="20" t="s">
        <v>1362</v>
      </c>
      <c r="J631" s="63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</row>
    <row r="632" spans="1:49" s="85" customFormat="1" ht="19.5">
      <c r="A632" s="9">
        <v>619</v>
      </c>
      <c r="B632" s="3"/>
      <c r="C632" s="80">
        <v>44254</v>
      </c>
      <c r="D632" s="4" t="s">
        <v>46</v>
      </c>
      <c r="E632" s="62" t="s">
        <v>986</v>
      </c>
      <c r="F632" s="133">
        <v>50000</v>
      </c>
      <c r="G632" s="220"/>
      <c r="H632" s="101" t="s">
        <v>11</v>
      </c>
      <c r="I632" s="20" t="s">
        <v>1362</v>
      </c>
      <c r="J632" s="63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</row>
    <row r="633" spans="1:49" s="85" customFormat="1" ht="19.5">
      <c r="A633" s="9">
        <v>620</v>
      </c>
      <c r="B633" s="3"/>
      <c r="C633" s="80">
        <v>44254</v>
      </c>
      <c r="D633" s="4" t="s">
        <v>1350</v>
      </c>
      <c r="E633" s="62" t="s">
        <v>987</v>
      </c>
      <c r="F633" s="133">
        <v>100000</v>
      </c>
      <c r="G633" s="220"/>
      <c r="H633" s="101" t="s">
        <v>11</v>
      </c>
      <c r="I633" s="20" t="s">
        <v>1362</v>
      </c>
      <c r="J633" s="63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</row>
    <row r="634" spans="1:49" s="85" customFormat="1" ht="19.5">
      <c r="A634" s="9">
        <v>621</v>
      </c>
      <c r="B634" s="3"/>
      <c r="C634" s="80">
        <v>44254</v>
      </c>
      <c r="D634" s="4" t="s">
        <v>1351</v>
      </c>
      <c r="E634" s="62" t="s">
        <v>988</v>
      </c>
      <c r="F634" s="133">
        <v>200000</v>
      </c>
      <c r="G634" s="220"/>
      <c r="H634" s="101" t="s">
        <v>11</v>
      </c>
      <c r="I634" s="20" t="s">
        <v>1362</v>
      </c>
      <c r="J634" s="63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</row>
    <row r="635" spans="1:49" s="85" customFormat="1" ht="19.5">
      <c r="A635" s="9">
        <v>622</v>
      </c>
      <c r="B635" s="3"/>
      <c r="C635" s="80">
        <v>44254</v>
      </c>
      <c r="D635" s="4" t="s">
        <v>1352</v>
      </c>
      <c r="E635" s="62" t="s">
        <v>989</v>
      </c>
      <c r="F635" s="133">
        <v>100000</v>
      </c>
      <c r="G635" s="220"/>
      <c r="H635" s="101" t="s">
        <v>11</v>
      </c>
      <c r="I635" s="20" t="s">
        <v>1362</v>
      </c>
      <c r="J635" s="63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</row>
    <row r="636" spans="1:49" s="85" customFormat="1" ht="19.5">
      <c r="A636" s="9">
        <v>623</v>
      </c>
      <c r="B636" s="3"/>
      <c r="C636" s="80">
        <v>44254</v>
      </c>
      <c r="D636" s="4" t="s">
        <v>46</v>
      </c>
      <c r="E636" s="62" t="s">
        <v>990</v>
      </c>
      <c r="F636" s="133">
        <v>300000</v>
      </c>
      <c r="G636" s="220"/>
      <c r="H636" s="101" t="s">
        <v>11</v>
      </c>
      <c r="I636" s="20" t="s">
        <v>1362</v>
      </c>
      <c r="J636" s="63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</row>
    <row r="637" spans="1:49" s="85" customFormat="1" ht="19.5">
      <c r="A637" s="9">
        <v>624</v>
      </c>
      <c r="B637" s="3"/>
      <c r="C637" s="80">
        <v>44254</v>
      </c>
      <c r="D637" s="4" t="s">
        <v>1353</v>
      </c>
      <c r="E637" s="62" t="s">
        <v>991</v>
      </c>
      <c r="F637" s="133">
        <v>100000</v>
      </c>
      <c r="G637" s="220"/>
      <c r="H637" s="101" t="s">
        <v>11</v>
      </c>
      <c r="I637" s="20" t="s">
        <v>1362</v>
      </c>
      <c r="J637" s="63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</row>
    <row r="638" spans="1:49" s="85" customFormat="1" ht="19.5">
      <c r="A638" s="9">
        <v>625</v>
      </c>
      <c r="B638" s="3"/>
      <c r="C638" s="80">
        <v>44254</v>
      </c>
      <c r="D638" s="4" t="s">
        <v>1354</v>
      </c>
      <c r="E638" s="62" t="s">
        <v>992</v>
      </c>
      <c r="F638" s="133">
        <v>300000</v>
      </c>
      <c r="G638" s="220"/>
      <c r="H638" s="101" t="s">
        <v>11</v>
      </c>
      <c r="I638" s="20" t="s">
        <v>1362</v>
      </c>
      <c r="J638" s="63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</row>
    <row r="639" spans="1:49" s="85" customFormat="1" ht="19.5">
      <c r="A639" s="9">
        <v>626</v>
      </c>
      <c r="B639" s="3"/>
      <c r="C639" s="80">
        <v>44254</v>
      </c>
      <c r="D639" s="4" t="s">
        <v>46</v>
      </c>
      <c r="E639" s="62" t="s">
        <v>993</v>
      </c>
      <c r="F639" s="133">
        <v>100000</v>
      </c>
      <c r="G639" s="220"/>
      <c r="H639" s="101" t="s">
        <v>11</v>
      </c>
      <c r="I639" s="20" t="s">
        <v>1362</v>
      </c>
      <c r="J639" s="63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</row>
    <row r="640" spans="1:49" s="85" customFormat="1" ht="19.5">
      <c r="A640" s="9">
        <v>627</v>
      </c>
      <c r="B640" s="3"/>
      <c r="C640" s="80">
        <v>44254</v>
      </c>
      <c r="D640" s="4" t="s">
        <v>46</v>
      </c>
      <c r="E640" s="62" t="s">
        <v>994</v>
      </c>
      <c r="F640" s="133">
        <v>200000</v>
      </c>
      <c r="G640" s="220"/>
      <c r="H640" s="101" t="s">
        <v>11</v>
      </c>
      <c r="I640" s="20" t="s">
        <v>1362</v>
      </c>
      <c r="J640" s="63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</row>
    <row r="641" spans="1:49" s="85" customFormat="1" ht="19.5">
      <c r="A641" s="9">
        <v>628</v>
      </c>
      <c r="B641" s="3"/>
      <c r="C641" s="80">
        <v>44254</v>
      </c>
      <c r="D641" s="4" t="s">
        <v>1047</v>
      </c>
      <c r="E641" s="62" t="s">
        <v>995</v>
      </c>
      <c r="F641" s="133">
        <v>200000</v>
      </c>
      <c r="G641" s="220"/>
      <c r="H641" s="101" t="s">
        <v>11</v>
      </c>
      <c r="I641" s="20" t="s">
        <v>1362</v>
      </c>
      <c r="J641" s="63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</row>
    <row r="642" spans="1:49" s="85" customFormat="1" ht="19.5">
      <c r="A642" s="9">
        <v>629</v>
      </c>
      <c r="B642" s="3"/>
      <c r="C642" s="80">
        <v>44254</v>
      </c>
      <c r="D642" s="4" t="s">
        <v>1355</v>
      </c>
      <c r="E642" s="62" t="s">
        <v>996</v>
      </c>
      <c r="F642" s="133">
        <v>100000</v>
      </c>
      <c r="G642" s="220"/>
      <c r="H642" s="101" t="s">
        <v>11</v>
      </c>
      <c r="I642" s="20" t="s">
        <v>1362</v>
      </c>
      <c r="J642" s="63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</row>
    <row r="643" spans="1:49" s="85" customFormat="1" ht="19.5">
      <c r="A643" s="9">
        <v>630</v>
      </c>
      <c r="B643" s="3"/>
      <c r="C643" s="80">
        <v>44254</v>
      </c>
      <c r="D643" s="4" t="s">
        <v>1356</v>
      </c>
      <c r="E643" s="62" t="s">
        <v>997</v>
      </c>
      <c r="F643" s="133">
        <v>200000</v>
      </c>
      <c r="G643" s="220"/>
      <c r="H643" s="101" t="s">
        <v>11</v>
      </c>
      <c r="I643" s="20" t="s">
        <v>1362</v>
      </c>
      <c r="J643" s="63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</row>
    <row r="644" spans="1:49" s="85" customFormat="1" ht="19.5">
      <c r="A644" s="9">
        <v>631</v>
      </c>
      <c r="B644" s="3"/>
      <c r="C644" s="80">
        <v>44254</v>
      </c>
      <c r="D644" s="4" t="s">
        <v>1357</v>
      </c>
      <c r="E644" s="62" t="s">
        <v>998</v>
      </c>
      <c r="F644" s="133">
        <v>300000</v>
      </c>
      <c r="G644" s="220"/>
      <c r="H644" s="101" t="s">
        <v>11</v>
      </c>
      <c r="I644" s="20" t="s">
        <v>1362</v>
      </c>
      <c r="J644" s="63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</row>
    <row r="645" spans="1:49" s="85" customFormat="1" ht="19.5">
      <c r="A645" s="9">
        <v>632</v>
      </c>
      <c r="B645" s="3"/>
      <c r="C645" s="80">
        <v>44254</v>
      </c>
      <c r="D645" s="4" t="s">
        <v>46</v>
      </c>
      <c r="E645" s="62" t="s">
        <v>999</v>
      </c>
      <c r="F645" s="133">
        <v>100000</v>
      </c>
      <c r="G645" s="220"/>
      <c r="H645" s="101" t="s">
        <v>11</v>
      </c>
      <c r="I645" s="20" t="s">
        <v>1362</v>
      </c>
      <c r="J645" s="63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</row>
    <row r="646" spans="1:49" s="85" customFormat="1" ht="19.5">
      <c r="A646" s="9">
        <v>633</v>
      </c>
      <c r="B646" s="3"/>
      <c r="C646" s="80">
        <v>44254</v>
      </c>
      <c r="D646" s="4" t="s">
        <v>1358</v>
      </c>
      <c r="E646" s="62" t="s">
        <v>1000</v>
      </c>
      <c r="F646" s="133">
        <v>200000</v>
      </c>
      <c r="G646" s="220"/>
      <c r="H646" s="101" t="s">
        <v>11</v>
      </c>
      <c r="I646" s="20" t="s">
        <v>1362</v>
      </c>
      <c r="J646" s="63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</row>
    <row r="647" spans="1:49" s="85" customFormat="1" ht="19.5">
      <c r="A647" s="9">
        <v>634</v>
      </c>
      <c r="B647" s="3"/>
      <c r="C647" s="80">
        <v>44254</v>
      </c>
      <c r="D647" s="4" t="s">
        <v>46</v>
      </c>
      <c r="E647" s="62" t="s">
        <v>1001</v>
      </c>
      <c r="F647" s="133">
        <v>500000</v>
      </c>
      <c r="G647" s="220"/>
      <c r="H647" s="101" t="s">
        <v>11</v>
      </c>
      <c r="I647" s="20" t="s">
        <v>1362</v>
      </c>
      <c r="J647" s="63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</row>
    <row r="648" spans="1:49" s="85" customFormat="1" ht="19.5">
      <c r="A648" s="9">
        <v>635</v>
      </c>
      <c r="B648" s="3"/>
      <c r="C648" s="80">
        <v>44254</v>
      </c>
      <c r="D648" s="4" t="s">
        <v>46</v>
      </c>
      <c r="E648" s="62" t="s">
        <v>1002</v>
      </c>
      <c r="F648" s="133">
        <v>100000</v>
      </c>
      <c r="G648" s="220"/>
      <c r="H648" s="101" t="s">
        <v>11</v>
      </c>
      <c r="I648" s="20" t="s">
        <v>1362</v>
      </c>
      <c r="J648" s="63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</row>
    <row r="649" spans="1:49" s="85" customFormat="1" ht="19.5">
      <c r="A649" s="9">
        <v>636</v>
      </c>
      <c r="B649" s="3"/>
      <c r="C649" s="80">
        <v>44254</v>
      </c>
      <c r="D649" s="4" t="s">
        <v>1359</v>
      </c>
      <c r="E649" s="62" t="s">
        <v>1003</v>
      </c>
      <c r="F649" s="133">
        <v>200000</v>
      </c>
      <c r="G649" s="220"/>
      <c r="H649" s="101" t="s">
        <v>11</v>
      </c>
      <c r="I649" s="20" t="s">
        <v>1362</v>
      </c>
      <c r="J649" s="63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</row>
    <row r="650" spans="1:49" s="85" customFormat="1" ht="19.5">
      <c r="A650" s="9">
        <v>637</v>
      </c>
      <c r="B650" s="3"/>
      <c r="C650" s="80">
        <v>44254</v>
      </c>
      <c r="D650" s="4" t="s">
        <v>46</v>
      </c>
      <c r="E650" s="62" t="s">
        <v>1004</v>
      </c>
      <c r="F650" s="133">
        <v>500000</v>
      </c>
      <c r="G650" s="220"/>
      <c r="H650" s="101" t="s">
        <v>11</v>
      </c>
      <c r="I650" s="20" t="s">
        <v>1362</v>
      </c>
      <c r="J650" s="63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</row>
    <row r="651" spans="1:49" s="85" customFormat="1" ht="19.5">
      <c r="A651" s="9">
        <v>638</v>
      </c>
      <c r="B651" s="3"/>
      <c r="C651" s="80">
        <v>44254</v>
      </c>
      <c r="D651" s="4" t="s">
        <v>1360</v>
      </c>
      <c r="E651" s="62" t="s">
        <v>1005</v>
      </c>
      <c r="F651" s="133">
        <v>200000</v>
      </c>
      <c r="G651" s="220"/>
      <c r="H651" s="101" t="s">
        <v>11</v>
      </c>
      <c r="I651" s="20" t="s">
        <v>1362</v>
      </c>
      <c r="J651" s="63" t="s">
        <v>44</v>
      </c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</row>
    <row r="652" spans="1:49" s="85" customFormat="1" ht="19.5">
      <c r="A652" s="9">
        <v>639</v>
      </c>
      <c r="B652" s="3"/>
      <c r="C652" s="80">
        <v>44254</v>
      </c>
      <c r="D652" s="4" t="s">
        <v>1361</v>
      </c>
      <c r="E652" s="62" t="s">
        <v>1006</v>
      </c>
      <c r="F652" s="133">
        <v>200000</v>
      </c>
      <c r="G652" s="220"/>
      <c r="H652" s="101" t="s">
        <v>11</v>
      </c>
      <c r="I652" s="20" t="s">
        <v>1362</v>
      </c>
      <c r="J652" s="63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</row>
    <row r="653" spans="1:49" s="85" customFormat="1" ht="39">
      <c r="A653" s="9"/>
      <c r="B653" s="88">
        <v>1</v>
      </c>
      <c r="C653" s="187">
        <v>44257</v>
      </c>
      <c r="D653" s="4" t="s">
        <v>313</v>
      </c>
      <c r="E653" s="62"/>
      <c r="F653" s="133"/>
      <c r="G653" s="220">
        <v>45652565</v>
      </c>
      <c r="H653" s="101" t="s">
        <v>11</v>
      </c>
      <c r="I653" s="20" t="s">
        <v>310</v>
      </c>
      <c r="J653" s="63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</row>
    <row r="654" spans="1:49" s="85" customFormat="1" ht="39">
      <c r="A654" s="9"/>
      <c r="B654" s="88">
        <v>2</v>
      </c>
      <c r="C654" s="187">
        <v>44257</v>
      </c>
      <c r="D654" s="4" t="s">
        <v>206</v>
      </c>
      <c r="E654" s="62"/>
      <c r="F654" s="220"/>
      <c r="G654" s="220">
        <v>19800</v>
      </c>
      <c r="H654" s="101" t="s">
        <v>15</v>
      </c>
      <c r="I654" s="20"/>
      <c r="J654" s="63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</row>
    <row r="655" spans="1:49" s="85" customFormat="1" ht="58.5">
      <c r="A655" s="9"/>
      <c r="B655" s="88">
        <v>3</v>
      </c>
      <c r="C655" s="187">
        <v>44257</v>
      </c>
      <c r="D655" s="4" t="s">
        <v>309</v>
      </c>
      <c r="E655" s="62"/>
      <c r="F655" s="220"/>
      <c r="G655" s="220">
        <v>21834334</v>
      </c>
      <c r="H655" s="101" t="s">
        <v>11</v>
      </c>
      <c r="I655" s="20" t="s">
        <v>311</v>
      </c>
      <c r="J655" s="63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</row>
    <row r="656" spans="1:49" s="85" customFormat="1" ht="39">
      <c r="A656" s="9"/>
      <c r="B656" s="88">
        <v>4</v>
      </c>
      <c r="C656" s="187">
        <v>44257</v>
      </c>
      <c r="D656" s="4" t="s">
        <v>206</v>
      </c>
      <c r="E656" s="62"/>
      <c r="F656" s="220"/>
      <c r="G656" s="220">
        <v>19800</v>
      </c>
      <c r="H656" s="101" t="s">
        <v>15</v>
      </c>
      <c r="I656" s="20"/>
      <c r="J656" s="63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</row>
    <row r="657" spans="1:49" s="85" customFormat="1" ht="39">
      <c r="A657" s="9"/>
      <c r="B657" s="88">
        <v>5</v>
      </c>
      <c r="C657" s="187">
        <v>44257</v>
      </c>
      <c r="D657" s="4" t="s">
        <v>314</v>
      </c>
      <c r="E657" s="62"/>
      <c r="F657" s="220"/>
      <c r="G657" s="220">
        <v>45002918</v>
      </c>
      <c r="H657" s="101" t="s">
        <v>11</v>
      </c>
      <c r="I657" s="20" t="s">
        <v>312</v>
      </c>
      <c r="J657" s="63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</row>
    <row r="658" spans="1:49" s="85" customFormat="1" ht="39">
      <c r="A658" s="9"/>
      <c r="B658" s="88">
        <v>6</v>
      </c>
      <c r="C658" s="187">
        <v>44257</v>
      </c>
      <c r="D658" s="4" t="s">
        <v>206</v>
      </c>
      <c r="E658" s="62"/>
      <c r="F658" s="220"/>
      <c r="G658" s="220">
        <v>19800</v>
      </c>
      <c r="H658" s="101" t="s">
        <v>15</v>
      </c>
      <c r="I658" s="20"/>
      <c r="J658" s="63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</row>
    <row r="659" spans="1:49" s="85" customFormat="1" ht="58.5">
      <c r="A659" s="9"/>
      <c r="B659" s="88">
        <v>7</v>
      </c>
      <c r="C659" s="80">
        <v>44235</v>
      </c>
      <c r="D659" s="4" t="s">
        <v>463</v>
      </c>
      <c r="E659" s="62"/>
      <c r="F659" s="237"/>
      <c r="G659" s="220">
        <v>67911454</v>
      </c>
      <c r="H659" s="101" t="s">
        <v>11</v>
      </c>
      <c r="I659" s="20" t="s">
        <v>154</v>
      </c>
      <c r="J659" s="63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</row>
    <row r="660" spans="1:49" s="85" customFormat="1" ht="39">
      <c r="A660" s="9"/>
      <c r="B660" s="88">
        <v>8</v>
      </c>
      <c r="C660" s="80">
        <v>44235</v>
      </c>
      <c r="D660" s="4" t="s">
        <v>206</v>
      </c>
      <c r="E660" s="62"/>
      <c r="F660" s="237"/>
      <c r="G660" s="220">
        <v>33616</v>
      </c>
      <c r="H660" s="101" t="s">
        <v>15</v>
      </c>
      <c r="I660" s="20"/>
      <c r="J660" s="63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</row>
  </sheetData>
  <sheetProtection password="CF7A" sheet="1" objects="1" scenarios="1" selectLockedCells="1" selectUnlockedCells="1"/>
  <mergeCells count="16">
    <mergeCell ref="E1:I1"/>
    <mergeCell ref="E2:E5"/>
    <mergeCell ref="F2:G2"/>
    <mergeCell ref="H2:H4"/>
    <mergeCell ref="I2:I4"/>
    <mergeCell ref="F3:G3"/>
    <mergeCell ref="J1:J4"/>
    <mergeCell ref="J5:J13"/>
    <mergeCell ref="I12:I13"/>
    <mergeCell ref="A12:B12"/>
    <mergeCell ref="C12:C13"/>
    <mergeCell ref="D12:D13"/>
    <mergeCell ref="E12:E13"/>
    <mergeCell ref="F12:F13"/>
    <mergeCell ref="G12:G13"/>
    <mergeCell ref="H12:H13"/>
  </mergeCells>
  <dataValidations count="2">
    <dataValidation type="list" allowBlank="1" showInputMessage="1" sqref="I14:I660">
      <formula1>"Tiền Mặt, Chuyển Khoản"</formula1>
    </dataValidation>
    <dataValidation type="list" allowBlank="1" showInputMessage="1" sqref="H14:H660">
      <formula1>$E$6:$E$11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606"/>
  <sheetViews>
    <sheetView zoomScale="70" zoomScaleNormal="70" zoomScalePageLayoutView="0" workbookViewId="0" topLeftCell="A576">
      <selection activeCell="D24" sqref="D24"/>
    </sheetView>
  </sheetViews>
  <sheetFormatPr defaultColWidth="9.140625" defaultRowHeight="12.75" outlineLevelRow="1" outlineLevelCol="1"/>
  <cols>
    <col min="1" max="1" width="12.8515625" style="94" bestFit="1" customWidth="1"/>
    <col min="2" max="2" width="5.8515625" style="94" bestFit="1" customWidth="1"/>
    <col min="3" max="3" width="16.00390625" style="96" bestFit="1" customWidth="1"/>
    <col min="4" max="4" width="36.140625" style="97" customWidth="1"/>
    <col min="5" max="5" width="34.421875" style="98" customWidth="1"/>
    <col min="6" max="6" width="26.8515625" style="125" bestFit="1" customWidth="1" outlineLevel="1"/>
    <col min="7" max="7" width="28.00390625" style="99" customWidth="1" outlineLevel="1"/>
    <col min="8" max="8" width="32.140625" style="100" customWidth="1" outlineLevel="1"/>
    <col min="9" max="9" width="35.8515625" style="124" customWidth="1" outlineLevel="1"/>
    <col min="10" max="10" width="85.8515625" style="94" customWidth="1"/>
    <col min="11" max="11" width="50.57421875" style="94" hidden="1" customWidth="1"/>
    <col min="12" max="12" width="9.140625" style="94" customWidth="1"/>
    <col min="13" max="13" width="23.00390625" style="248" bestFit="1" customWidth="1"/>
    <col min="14" max="16384" width="9.140625" style="94" customWidth="1"/>
  </cols>
  <sheetData>
    <row r="1" spans="4:13" s="120" customFormat="1" ht="30.75" customHeight="1">
      <c r="D1" s="48"/>
      <c r="E1" s="296" t="s">
        <v>1</v>
      </c>
      <c r="F1" s="297"/>
      <c r="G1" s="297"/>
      <c r="H1" s="297"/>
      <c r="I1" s="298"/>
      <c r="J1" s="292" t="s">
        <v>42</v>
      </c>
      <c r="M1" s="212"/>
    </row>
    <row r="2" spans="3:13" s="120" customFormat="1" ht="40.5" customHeight="1">
      <c r="C2" s="49"/>
      <c r="D2" s="129"/>
      <c r="E2" s="299" t="s">
        <v>13</v>
      </c>
      <c r="F2" s="302" t="s">
        <v>16</v>
      </c>
      <c r="G2" s="303"/>
      <c r="H2" s="306" t="s">
        <v>14</v>
      </c>
      <c r="I2" s="292" t="s">
        <v>8</v>
      </c>
      <c r="J2" s="305"/>
      <c r="M2" s="212"/>
    </row>
    <row r="3" spans="3:13" s="120" customFormat="1" ht="20.25">
      <c r="C3" s="49"/>
      <c r="D3" s="129"/>
      <c r="E3" s="300"/>
      <c r="F3" s="294">
        <f>F5+G5</f>
        <v>8348515105</v>
      </c>
      <c r="G3" s="295"/>
      <c r="H3" s="307"/>
      <c r="I3" s="305"/>
      <c r="J3" s="305"/>
      <c r="M3" s="212"/>
    </row>
    <row r="4" spans="3:13" s="120" customFormat="1" ht="42" customHeight="1">
      <c r="C4" s="49"/>
      <c r="D4" s="130"/>
      <c r="E4" s="300"/>
      <c r="F4" s="47" t="s">
        <v>36</v>
      </c>
      <c r="G4" s="47" t="s">
        <v>35</v>
      </c>
      <c r="H4" s="308"/>
      <c r="I4" s="293"/>
      <c r="J4" s="293"/>
      <c r="L4" s="120" t="s">
        <v>44</v>
      </c>
      <c r="M4" s="212"/>
    </row>
    <row r="5" spans="3:13" s="120" customFormat="1" ht="21.75" customHeight="1">
      <c r="C5" s="49"/>
      <c r="D5" s="130"/>
      <c r="E5" s="301"/>
      <c r="F5" s="44">
        <f>SUM(F6:F11)</f>
        <v>295475619</v>
      </c>
      <c r="G5" s="109">
        <f>SUM(G6:G11)</f>
        <v>8053039486</v>
      </c>
      <c r="H5" s="46">
        <f>SUM(H6:H11)</f>
        <v>6569142546</v>
      </c>
      <c r="I5" s="116">
        <f>SUM(I6:I11)</f>
        <v>1779372559</v>
      </c>
      <c r="J5" s="304" t="s">
        <v>2211</v>
      </c>
      <c r="M5" s="212"/>
    </row>
    <row r="6" spans="3:13" s="120" customFormat="1" ht="19.5" customHeight="1" outlineLevel="1">
      <c r="C6" s="126"/>
      <c r="D6" s="130"/>
      <c r="E6" s="8" t="s">
        <v>11</v>
      </c>
      <c r="F6" s="7">
        <f aca="true" t="shared" si="0" ref="F6:F11">SUMIF(H$14:H$872,E6,F$14:F$872)</f>
        <v>160043506</v>
      </c>
      <c r="G6" s="110">
        <f>'2-2021'!I6</f>
        <v>4426860104</v>
      </c>
      <c r="H6" s="7">
        <f aca="true" t="shared" si="1" ref="H6:H11">SUMIF(H$14:H$872,E6,G$14:G$872)</f>
        <v>2807531051</v>
      </c>
      <c r="I6" s="110">
        <f aca="true" t="shared" si="2" ref="I6:I11">(F6+G6)-H6</f>
        <v>1779372559</v>
      </c>
      <c r="J6" s="304"/>
      <c r="M6" s="212"/>
    </row>
    <row r="7" spans="3:13" s="120" customFormat="1" ht="19.5" outlineLevel="1">
      <c r="C7" s="126"/>
      <c r="D7" s="130"/>
      <c r="E7" s="8" t="s">
        <v>41</v>
      </c>
      <c r="F7" s="7">
        <f t="shared" si="0"/>
        <v>0</v>
      </c>
      <c r="G7" s="110">
        <f>'2-2021'!I7</f>
        <v>225994292</v>
      </c>
      <c r="H7" s="7">
        <f t="shared" si="1"/>
        <v>225994292</v>
      </c>
      <c r="I7" s="110">
        <f t="shared" si="2"/>
        <v>0</v>
      </c>
      <c r="J7" s="304"/>
      <c r="M7" s="212"/>
    </row>
    <row r="8" spans="3:13" s="120" customFormat="1" ht="19.5" outlineLevel="1">
      <c r="C8" s="126"/>
      <c r="D8" s="130"/>
      <c r="E8" s="8" t="s">
        <v>61</v>
      </c>
      <c r="F8" s="7">
        <f t="shared" si="0"/>
        <v>0</v>
      </c>
      <c r="G8" s="110">
        <f>'2-2021'!I8</f>
        <v>2500000</v>
      </c>
      <c r="H8" s="7">
        <f t="shared" si="1"/>
        <v>2500000</v>
      </c>
      <c r="I8" s="110">
        <f t="shared" si="2"/>
        <v>0</v>
      </c>
      <c r="J8" s="304"/>
      <c r="M8" s="212"/>
    </row>
    <row r="9" spans="3:13" s="120" customFormat="1" ht="90.75" customHeight="1" outlineLevel="1">
      <c r="C9" s="126"/>
      <c r="D9" s="130"/>
      <c r="E9" s="8" t="s">
        <v>9</v>
      </c>
      <c r="F9" s="7">
        <f t="shared" si="0"/>
        <v>0</v>
      </c>
      <c r="G9" s="110">
        <f>'2-2021'!I9</f>
        <v>181450000</v>
      </c>
      <c r="H9" s="7">
        <f t="shared" si="1"/>
        <v>181450000</v>
      </c>
      <c r="I9" s="110">
        <f t="shared" si="2"/>
        <v>0</v>
      </c>
      <c r="J9" s="304"/>
      <c r="L9" s="128" t="s">
        <v>44</v>
      </c>
      <c r="M9" s="212"/>
    </row>
    <row r="10" spans="3:13" s="120" customFormat="1" ht="19.5" outlineLevel="1">
      <c r="C10" s="126"/>
      <c r="D10" s="130"/>
      <c r="E10" s="8" t="s">
        <v>72</v>
      </c>
      <c r="F10" s="7">
        <f t="shared" si="0"/>
        <v>0</v>
      </c>
      <c r="G10" s="110">
        <f>'2-2021'!I10</f>
        <v>3013856313</v>
      </c>
      <c r="H10" s="7">
        <f t="shared" si="1"/>
        <v>3013856313</v>
      </c>
      <c r="I10" s="110">
        <f t="shared" si="2"/>
        <v>0</v>
      </c>
      <c r="J10" s="304"/>
      <c r="L10" s="128"/>
      <c r="M10" s="212"/>
    </row>
    <row r="11" spans="3:13" s="120" customFormat="1" ht="19.5" outlineLevel="1">
      <c r="C11" s="126"/>
      <c r="D11" s="130"/>
      <c r="E11" s="8" t="s">
        <v>15</v>
      </c>
      <c r="F11" s="7">
        <f t="shared" si="0"/>
        <v>135432113</v>
      </c>
      <c r="G11" s="110">
        <f>'2-2021'!I11</f>
        <v>202378777</v>
      </c>
      <c r="H11" s="7">
        <f t="shared" si="1"/>
        <v>337810890</v>
      </c>
      <c r="I11" s="110">
        <f t="shared" si="2"/>
        <v>0</v>
      </c>
      <c r="J11" s="304"/>
      <c r="M11" s="212"/>
    </row>
    <row r="12" spans="1:13" s="120" customFormat="1" ht="19.5" customHeight="1">
      <c r="A12" s="311" t="s">
        <v>5</v>
      </c>
      <c r="B12" s="312"/>
      <c r="C12" s="288" t="s">
        <v>0</v>
      </c>
      <c r="D12" s="288" t="s">
        <v>10</v>
      </c>
      <c r="E12" s="289" t="s">
        <v>2</v>
      </c>
      <c r="F12" s="289" t="s">
        <v>3</v>
      </c>
      <c r="G12" s="292" t="s">
        <v>12</v>
      </c>
      <c r="H12" s="52" t="s">
        <v>7</v>
      </c>
      <c r="I12" s="288" t="s">
        <v>6</v>
      </c>
      <c r="J12" s="63" t="s">
        <v>44</v>
      </c>
      <c r="M12" s="212"/>
    </row>
    <row r="13" spans="1:13" s="120" customFormat="1" ht="19.5">
      <c r="A13" s="43" t="s">
        <v>3</v>
      </c>
      <c r="B13" s="43" t="s">
        <v>4</v>
      </c>
      <c r="C13" s="288"/>
      <c r="D13" s="288"/>
      <c r="E13" s="289"/>
      <c r="F13" s="289"/>
      <c r="G13" s="293"/>
      <c r="H13" s="53"/>
      <c r="I13" s="288"/>
      <c r="J13" s="63"/>
      <c r="M13" s="212"/>
    </row>
    <row r="14" spans="1:13" s="242" customFormat="1" ht="19.5">
      <c r="A14" s="182">
        <v>1</v>
      </c>
      <c r="B14" s="238"/>
      <c r="C14" s="204">
        <v>44199</v>
      </c>
      <c r="D14" s="145" t="s">
        <v>1635</v>
      </c>
      <c r="E14" s="181" t="s">
        <v>1363</v>
      </c>
      <c r="F14" s="243">
        <v>200000</v>
      </c>
      <c r="G14" s="239"/>
      <c r="H14" s="145" t="s">
        <v>11</v>
      </c>
      <c r="I14" s="240" t="s">
        <v>1362</v>
      </c>
      <c r="J14" s="63" t="s">
        <v>44</v>
      </c>
      <c r="K14" s="241"/>
      <c r="M14" s="247"/>
    </row>
    <row r="15" spans="1:48" s="151" customFormat="1" ht="19.5" customHeight="1">
      <c r="A15" s="147">
        <v>2</v>
      </c>
      <c r="B15" s="148"/>
      <c r="C15" s="204">
        <v>44199</v>
      </c>
      <c r="D15" s="145" t="s">
        <v>46</v>
      </c>
      <c r="E15" s="181" t="s">
        <v>1364</v>
      </c>
      <c r="F15" s="243">
        <v>100000</v>
      </c>
      <c r="G15" s="144"/>
      <c r="H15" s="145" t="s">
        <v>11</v>
      </c>
      <c r="I15" s="240" t="s">
        <v>1362</v>
      </c>
      <c r="J15" s="150"/>
      <c r="K15" s="150"/>
      <c r="L15" s="150"/>
      <c r="M15" s="209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</row>
    <row r="16" spans="1:48" s="85" customFormat="1" ht="19.5">
      <c r="A16" s="182">
        <v>3</v>
      </c>
      <c r="B16" s="3"/>
      <c r="C16" s="186">
        <v>44199</v>
      </c>
      <c r="D16" s="62" t="s">
        <v>46</v>
      </c>
      <c r="E16" s="62" t="s">
        <v>1365</v>
      </c>
      <c r="F16" s="244">
        <v>500000</v>
      </c>
      <c r="G16" s="6"/>
      <c r="H16" s="145" t="s">
        <v>11</v>
      </c>
      <c r="I16" s="240" t="s">
        <v>1362</v>
      </c>
      <c r="J16" s="19"/>
      <c r="K16" s="19"/>
      <c r="L16" s="19"/>
      <c r="M16" s="20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</row>
    <row r="17" spans="1:48" s="85" customFormat="1" ht="19.5">
      <c r="A17" s="147">
        <v>4</v>
      </c>
      <c r="B17" s="3"/>
      <c r="C17" s="186">
        <v>44199</v>
      </c>
      <c r="D17" s="62" t="s">
        <v>1636</v>
      </c>
      <c r="E17" s="62" t="s">
        <v>1366</v>
      </c>
      <c r="F17" s="244">
        <v>1000000</v>
      </c>
      <c r="G17" s="6"/>
      <c r="H17" s="145" t="s">
        <v>11</v>
      </c>
      <c r="I17" s="240" t="s">
        <v>1362</v>
      </c>
      <c r="J17" s="183"/>
      <c r="K17" s="19"/>
      <c r="L17" s="19"/>
      <c r="M17" s="20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s="85" customFormat="1" ht="19.5" customHeight="1">
      <c r="A18" s="182">
        <v>5</v>
      </c>
      <c r="B18" s="3"/>
      <c r="C18" s="186">
        <v>44199</v>
      </c>
      <c r="D18" s="4" t="s">
        <v>1637</v>
      </c>
      <c r="E18" s="4" t="s">
        <v>1367</v>
      </c>
      <c r="F18" s="244">
        <v>3500000</v>
      </c>
      <c r="G18" s="6"/>
      <c r="H18" s="145" t="s">
        <v>11</v>
      </c>
      <c r="I18" s="240" t="s">
        <v>1362</v>
      </c>
      <c r="J18" s="183"/>
      <c r="K18" s="19"/>
      <c r="L18" s="19"/>
      <c r="M18" s="20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1:48" s="85" customFormat="1" ht="19.5">
      <c r="A19" s="147">
        <v>6</v>
      </c>
      <c r="B19" s="3"/>
      <c r="C19" s="186">
        <v>44199</v>
      </c>
      <c r="D19" s="4" t="s">
        <v>1638</v>
      </c>
      <c r="E19" s="4" t="s">
        <v>1368</v>
      </c>
      <c r="F19" s="244">
        <v>100000</v>
      </c>
      <c r="G19" s="6"/>
      <c r="H19" s="145" t="s">
        <v>11</v>
      </c>
      <c r="I19" s="240" t="s">
        <v>1362</v>
      </c>
      <c r="J19" s="183"/>
      <c r="K19" s="19"/>
      <c r="L19" s="19"/>
      <c r="M19" s="20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1:48" s="85" customFormat="1" ht="39">
      <c r="A20" s="182">
        <v>7</v>
      </c>
      <c r="B20" s="3"/>
      <c r="C20" s="186">
        <v>44199</v>
      </c>
      <c r="D20" s="4" t="s">
        <v>1639</v>
      </c>
      <c r="E20" s="4" t="s">
        <v>1369</v>
      </c>
      <c r="F20" s="244">
        <v>200000</v>
      </c>
      <c r="G20" s="6"/>
      <c r="H20" s="145" t="s">
        <v>11</v>
      </c>
      <c r="I20" s="240" t="s">
        <v>1362</v>
      </c>
      <c r="J20" s="19"/>
      <c r="K20" s="19"/>
      <c r="L20" s="19"/>
      <c r="M20" s="20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s="85" customFormat="1" ht="19.5">
      <c r="A21" s="147">
        <v>8</v>
      </c>
      <c r="B21" s="3"/>
      <c r="C21" s="186">
        <v>44199</v>
      </c>
      <c r="D21" s="4" t="s">
        <v>46</v>
      </c>
      <c r="E21" s="4" t="s">
        <v>1370</v>
      </c>
      <c r="F21" s="244">
        <v>100000</v>
      </c>
      <c r="G21" s="6"/>
      <c r="H21" s="145" t="s">
        <v>11</v>
      </c>
      <c r="I21" s="240" t="s">
        <v>1362</v>
      </c>
      <c r="J21" s="19"/>
      <c r="K21" s="19"/>
      <c r="L21" s="19"/>
      <c r="M21" s="20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1:48" s="85" customFormat="1" ht="19.5">
      <c r="A22" s="182">
        <v>9</v>
      </c>
      <c r="B22" s="3"/>
      <c r="C22" s="186">
        <v>44199</v>
      </c>
      <c r="D22" s="4" t="s">
        <v>1640</v>
      </c>
      <c r="E22" s="4" t="s">
        <v>1371</v>
      </c>
      <c r="F22" s="244">
        <v>500000</v>
      </c>
      <c r="G22" s="6"/>
      <c r="H22" s="145" t="s">
        <v>11</v>
      </c>
      <c r="I22" s="240" t="s">
        <v>1362</v>
      </c>
      <c r="J22" s="183"/>
      <c r="K22" s="19"/>
      <c r="L22" s="19"/>
      <c r="M22" s="20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1:48" s="85" customFormat="1" ht="19.5">
      <c r="A23" s="147">
        <v>10</v>
      </c>
      <c r="B23" s="3"/>
      <c r="C23" s="186">
        <v>44199</v>
      </c>
      <c r="D23" s="4" t="s">
        <v>46</v>
      </c>
      <c r="E23" s="4" t="s">
        <v>1372</v>
      </c>
      <c r="F23" s="244">
        <v>200000</v>
      </c>
      <c r="G23" s="6"/>
      <c r="H23" s="145" t="s">
        <v>11</v>
      </c>
      <c r="I23" s="240" t="s">
        <v>1362</v>
      </c>
      <c r="J23" s="19"/>
      <c r="K23" s="19"/>
      <c r="L23" s="19"/>
      <c r="M23" s="20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</row>
    <row r="24" spans="1:49" s="85" customFormat="1" ht="19.5">
      <c r="A24" s="182">
        <v>11</v>
      </c>
      <c r="B24" s="3"/>
      <c r="C24" s="186">
        <v>44199</v>
      </c>
      <c r="D24" s="4" t="s">
        <v>1641</v>
      </c>
      <c r="E24" s="4" t="s">
        <v>1373</v>
      </c>
      <c r="F24" s="244">
        <v>100000</v>
      </c>
      <c r="G24" s="6"/>
      <c r="H24" s="145" t="s">
        <v>11</v>
      </c>
      <c r="I24" s="240" t="s">
        <v>1362</v>
      </c>
      <c r="J24" s="63"/>
      <c r="K24" s="19"/>
      <c r="L24" s="19"/>
      <c r="M24" s="208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s="85" customFormat="1" ht="19.5">
      <c r="A25" s="147">
        <v>12</v>
      </c>
      <c r="B25" s="3"/>
      <c r="C25" s="186">
        <v>44199</v>
      </c>
      <c r="D25" s="4" t="s">
        <v>1642</v>
      </c>
      <c r="E25" s="4" t="s">
        <v>1374</v>
      </c>
      <c r="F25" s="244">
        <v>1000000</v>
      </c>
      <c r="G25" s="6"/>
      <c r="H25" s="145" t="s">
        <v>11</v>
      </c>
      <c r="I25" s="240" t="s">
        <v>1362</v>
      </c>
      <c r="J25" s="63"/>
      <c r="K25" s="19"/>
      <c r="L25" s="19"/>
      <c r="M25" s="208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s="85" customFormat="1" ht="19.5">
      <c r="A26" s="182">
        <v>13</v>
      </c>
      <c r="B26" s="3"/>
      <c r="C26" s="186">
        <v>44199</v>
      </c>
      <c r="D26" s="4" t="s">
        <v>46</v>
      </c>
      <c r="E26" s="4" t="s">
        <v>1375</v>
      </c>
      <c r="F26" s="244">
        <v>100000</v>
      </c>
      <c r="G26" s="6"/>
      <c r="H26" s="145" t="s">
        <v>11</v>
      </c>
      <c r="I26" s="240" t="s">
        <v>1362</v>
      </c>
      <c r="J26" s="63"/>
      <c r="K26" s="19"/>
      <c r="L26" s="19"/>
      <c r="M26" s="20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s="85" customFormat="1" ht="19.5">
      <c r="A27" s="147">
        <v>14</v>
      </c>
      <c r="B27" s="3"/>
      <c r="C27" s="186">
        <v>44199</v>
      </c>
      <c r="D27" s="4" t="s">
        <v>46</v>
      </c>
      <c r="E27" s="4" t="s">
        <v>1376</v>
      </c>
      <c r="F27" s="244">
        <v>200000</v>
      </c>
      <c r="G27" s="6"/>
      <c r="H27" s="145" t="s">
        <v>11</v>
      </c>
      <c r="I27" s="240" t="s">
        <v>1362</v>
      </c>
      <c r="J27" s="63"/>
      <c r="K27" s="19"/>
      <c r="L27" s="19"/>
      <c r="M27" s="20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s="85" customFormat="1" ht="19.5">
      <c r="A28" s="182">
        <v>15</v>
      </c>
      <c r="B28" s="3"/>
      <c r="C28" s="186">
        <v>44199</v>
      </c>
      <c r="D28" s="4" t="s">
        <v>46</v>
      </c>
      <c r="E28" s="4" t="s">
        <v>1377</v>
      </c>
      <c r="F28" s="244">
        <v>1000000</v>
      </c>
      <c r="G28" s="6"/>
      <c r="H28" s="145" t="s">
        <v>11</v>
      </c>
      <c r="I28" s="240" t="s">
        <v>1362</v>
      </c>
      <c r="J28" s="63"/>
      <c r="K28" s="19"/>
      <c r="L28" s="19"/>
      <c r="M28" s="20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s="85" customFormat="1" ht="19.5">
      <c r="A29" s="147">
        <v>16</v>
      </c>
      <c r="B29" s="3"/>
      <c r="C29" s="186">
        <v>44199</v>
      </c>
      <c r="D29" s="4" t="s">
        <v>1643</v>
      </c>
      <c r="E29" s="4" t="s">
        <v>1378</v>
      </c>
      <c r="F29" s="244">
        <v>200000</v>
      </c>
      <c r="G29" s="6"/>
      <c r="H29" s="145" t="s">
        <v>11</v>
      </c>
      <c r="I29" s="240" t="s">
        <v>1362</v>
      </c>
      <c r="J29" s="19"/>
      <c r="K29" s="19"/>
      <c r="L29" s="19"/>
      <c r="M29" s="20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s="85" customFormat="1" ht="19.5">
      <c r="A30" s="182">
        <v>17</v>
      </c>
      <c r="B30" s="3"/>
      <c r="C30" s="186">
        <v>44199</v>
      </c>
      <c r="D30" s="4" t="s">
        <v>1644</v>
      </c>
      <c r="E30" s="4" t="s">
        <v>1379</v>
      </c>
      <c r="F30" s="244">
        <v>200000</v>
      </c>
      <c r="G30" s="6"/>
      <c r="H30" s="145" t="s">
        <v>11</v>
      </c>
      <c r="I30" s="240" t="s">
        <v>1362</v>
      </c>
      <c r="J30" s="63"/>
      <c r="K30" s="19"/>
      <c r="L30" s="19"/>
      <c r="M30" s="20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1:49" s="85" customFormat="1" ht="19.5">
      <c r="A31" s="147">
        <v>18</v>
      </c>
      <c r="B31" s="3"/>
      <c r="C31" s="186">
        <v>44199</v>
      </c>
      <c r="D31" s="4" t="s">
        <v>46</v>
      </c>
      <c r="E31" s="4" t="s">
        <v>1380</v>
      </c>
      <c r="F31" s="244">
        <v>200000</v>
      </c>
      <c r="G31" s="6"/>
      <c r="H31" s="145" t="s">
        <v>11</v>
      </c>
      <c r="I31" s="240" t="s">
        <v>1362</v>
      </c>
      <c r="J31" s="63"/>
      <c r="K31" s="19"/>
      <c r="L31" s="19"/>
      <c r="M31" s="20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1:49" s="85" customFormat="1" ht="19.5">
      <c r="A32" s="182">
        <v>19</v>
      </c>
      <c r="B32" s="3"/>
      <c r="C32" s="186">
        <v>44199</v>
      </c>
      <c r="D32" s="4" t="s">
        <v>1645</v>
      </c>
      <c r="E32" s="4" t="s">
        <v>1381</v>
      </c>
      <c r="F32" s="244">
        <v>200000</v>
      </c>
      <c r="G32" s="6"/>
      <c r="H32" s="145" t="s">
        <v>11</v>
      </c>
      <c r="I32" s="240" t="s">
        <v>1362</v>
      </c>
      <c r="J32" s="63"/>
      <c r="K32" s="19"/>
      <c r="L32" s="19"/>
      <c r="M32" s="20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8" s="85" customFormat="1" ht="19.5">
      <c r="A33" s="147">
        <v>20</v>
      </c>
      <c r="B33" s="3"/>
      <c r="C33" s="186">
        <v>44199</v>
      </c>
      <c r="D33" s="4" t="s">
        <v>46</v>
      </c>
      <c r="E33" s="195" t="s">
        <v>1382</v>
      </c>
      <c r="F33" s="245">
        <v>100000</v>
      </c>
      <c r="G33" s="4"/>
      <c r="H33" s="145" t="s">
        <v>11</v>
      </c>
      <c r="I33" s="240" t="s">
        <v>1362</v>
      </c>
      <c r="J33" s="63"/>
      <c r="K33" s="19"/>
      <c r="L33" s="19"/>
      <c r="M33" s="20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1:49" s="85" customFormat="1" ht="19.5">
      <c r="A34" s="182">
        <v>21</v>
      </c>
      <c r="B34" s="3"/>
      <c r="C34" s="186">
        <v>44199</v>
      </c>
      <c r="D34" s="4" t="s">
        <v>1646</v>
      </c>
      <c r="E34" s="4" t="s">
        <v>1383</v>
      </c>
      <c r="F34" s="244">
        <v>500000</v>
      </c>
      <c r="G34" s="6"/>
      <c r="H34" s="145" t="s">
        <v>11</v>
      </c>
      <c r="I34" s="240" t="s">
        <v>1362</v>
      </c>
      <c r="J34" s="63"/>
      <c r="K34" s="19"/>
      <c r="L34" s="19"/>
      <c r="M34" s="20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s="85" customFormat="1" ht="19.5">
      <c r="A35" s="147">
        <v>22</v>
      </c>
      <c r="B35" s="3"/>
      <c r="C35" s="186">
        <v>44199</v>
      </c>
      <c r="D35" s="4" t="s">
        <v>1647</v>
      </c>
      <c r="E35" s="4" t="s">
        <v>1384</v>
      </c>
      <c r="F35" s="244">
        <v>100000</v>
      </c>
      <c r="G35" s="6"/>
      <c r="H35" s="145" t="s">
        <v>11</v>
      </c>
      <c r="I35" s="240" t="s">
        <v>1362</v>
      </c>
      <c r="J35" s="63"/>
      <c r="K35" s="19"/>
      <c r="L35" s="19"/>
      <c r="M35" s="20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s="85" customFormat="1" ht="19.5">
      <c r="A36" s="182">
        <v>23</v>
      </c>
      <c r="B36" s="3"/>
      <c r="C36" s="186">
        <v>44199</v>
      </c>
      <c r="D36" s="4" t="s">
        <v>1648</v>
      </c>
      <c r="E36" s="4" t="s">
        <v>1385</v>
      </c>
      <c r="F36" s="244">
        <v>200000</v>
      </c>
      <c r="G36" s="6"/>
      <c r="H36" s="145" t="s">
        <v>11</v>
      </c>
      <c r="I36" s="240" t="s">
        <v>1362</v>
      </c>
      <c r="J36" s="63"/>
      <c r="K36" s="19"/>
      <c r="L36" s="19"/>
      <c r="M36" s="208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s="85" customFormat="1" ht="19.5">
      <c r="A37" s="147">
        <v>24</v>
      </c>
      <c r="B37" s="3"/>
      <c r="C37" s="186">
        <v>44199</v>
      </c>
      <c r="D37" s="4" t="s">
        <v>46</v>
      </c>
      <c r="E37" s="4" t="s">
        <v>1386</v>
      </c>
      <c r="F37" s="244">
        <v>100000</v>
      </c>
      <c r="G37" s="6"/>
      <c r="H37" s="145" t="s">
        <v>11</v>
      </c>
      <c r="I37" s="240" t="s">
        <v>1362</v>
      </c>
      <c r="J37" s="63"/>
      <c r="K37" s="19"/>
      <c r="L37" s="19"/>
      <c r="M37" s="20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</row>
    <row r="38" spans="1:49" s="85" customFormat="1" ht="19.5">
      <c r="A38" s="182">
        <v>25</v>
      </c>
      <c r="B38" s="3"/>
      <c r="C38" s="186">
        <v>44199</v>
      </c>
      <c r="D38" s="4" t="s">
        <v>46</v>
      </c>
      <c r="E38" s="4" t="s">
        <v>1387</v>
      </c>
      <c r="F38" s="244">
        <v>500000</v>
      </c>
      <c r="G38" s="6"/>
      <c r="H38" s="145" t="s">
        <v>11</v>
      </c>
      <c r="I38" s="240" t="s">
        <v>1362</v>
      </c>
      <c r="J38" s="63"/>
      <c r="K38" s="19"/>
      <c r="L38" s="19"/>
      <c r="M38" s="20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</row>
    <row r="39" spans="1:49" s="85" customFormat="1" ht="19.5">
      <c r="A39" s="147">
        <v>26</v>
      </c>
      <c r="B39" s="3"/>
      <c r="C39" s="186">
        <v>44199</v>
      </c>
      <c r="D39" s="4" t="s">
        <v>1649</v>
      </c>
      <c r="E39" s="4" t="s">
        <v>1388</v>
      </c>
      <c r="F39" s="244">
        <v>100000</v>
      </c>
      <c r="G39" s="6"/>
      <c r="H39" s="145" t="s">
        <v>11</v>
      </c>
      <c r="I39" s="240" t="s">
        <v>1362</v>
      </c>
      <c r="J39" s="63"/>
      <c r="K39" s="19"/>
      <c r="L39" s="19"/>
      <c r="M39" s="20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s="85" customFormat="1" ht="19.5">
      <c r="A40" s="182">
        <v>27</v>
      </c>
      <c r="B40" s="3"/>
      <c r="C40" s="186">
        <v>44199</v>
      </c>
      <c r="D40" s="4" t="s">
        <v>46</v>
      </c>
      <c r="E40" s="4" t="s">
        <v>1389</v>
      </c>
      <c r="F40" s="244">
        <v>100000</v>
      </c>
      <c r="G40" s="6"/>
      <c r="H40" s="145" t="s">
        <v>11</v>
      </c>
      <c r="I40" s="240" t="s">
        <v>1362</v>
      </c>
      <c r="J40" s="63"/>
      <c r="K40" s="19"/>
      <c r="L40" s="19"/>
      <c r="M40" s="208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s="85" customFormat="1" ht="19.5">
      <c r="A41" s="147">
        <v>28</v>
      </c>
      <c r="B41" s="3"/>
      <c r="C41" s="186">
        <v>44199</v>
      </c>
      <c r="D41" s="4" t="s">
        <v>1650</v>
      </c>
      <c r="E41" s="4" t="s">
        <v>1390</v>
      </c>
      <c r="F41" s="244">
        <v>300000</v>
      </c>
      <c r="G41" s="6"/>
      <c r="H41" s="145" t="s">
        <v>11</v>
      </c>
      <c r="I41" s="240" t="s">
        <v>1362</v>
      </c>
      <c r="J41" s="63"/>
      <c r="K41" s="19"/>
      <c r="L41" s="19"/>
      <c r="M41" s="20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s="85" customFormat="1" ht="19.5">
      <c r="A42" s="182">
        <v>29</v>
      </c>
      <c r="B42" s="3"/>
      <c r="C42" s="186">
        <v>44199</v>
      </c>
      <c r="D42" s="4" t="s">
        <v>1651</v>
      </c>
      <c r="E42" s="4" t="s">
        <v>1391</v>
      </c>
      <c r="F42" s="244">
        <v>300000</v>
      </c>
      <c r="G42" s="6"/>
      <c r="H42" s="145" t="s">
        <v>11</v>
      </c>
      <c r="I42" s="240" t="s">
        <v>1362</v>
      </c>
      <c r="J42" s="63"/>
      <c r="K42" s="19"/>
      <c r="L42" s="19"/>
      <c r="M42" s="208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spans="1:49" s="85" customFormat="1" ht="19.5">
      <c r="A43" s="147">
        <v>30</v>
      </c>
      <c r="B43" s="3"/>
      <c r="C43" s="186">
        <v>44199</v>
      </c>
      <c r="D43" s="4" t="s">
        <v>1652</v>
      </c>
      <c r="E43" s="4" t="s">
        <v>1392</v>
      </c>
      <c r="F43" s="244">
        <v>300000</v>
      </c>
      <c r="G43" s="6"/>
      <c r="H43" s="145" t="s">
        <v>11</v>
      </c>
      <c r="I43" s="240" t="s">
        <v>1362</v>
      </c>
      <c r="J43" s="63"/>
      <c r="K43" s="19"/>
      <c r="L43" s="19"/>
      <c r="M43" s="20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</row>
    <row r="44" spans="1:49" s="85" customFormat="1" ht="19.5">
      <c r="A44" s="182">
        <v>31</v>
      </c>
      <c r="B44" s="3"/>
      <c r="C44" s="186">
        <v>44199</v>
      </c>
      <c r="D44" s="85" t="s">
        <v>46</v>
      </c>
      <c r="E44" s="4" t="s">
        <v>1393</v>
      </c>
      <c r="F44" s="244">
        <v>300000</v>
      </c>
      <c r="G44" s="6"/>
      <c r="H44" s="145" t="s">
        <v>11</v>
      </c>
      <c r="I44" s="240" t="s">
        <v>1362</v>
      </c>
      <c r="J44" s="63"/>
      <c r="K44" s="19"/>
      <c r="L44" s="19"/>
      <c r="M44" s="208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s="85" customFormat="1" ht="19.5">
      <c r="A45" s="147">
        <v>32</v>
      </c>
      <c r="B45" s="3"/>
      <c r="C45" s="186">
        <v>44199</v>
      </c>
      <c r="D45" s="4" t="s">
        <v>1653</v>
      </c>
      <c r="E45" s="4" t="s">
        <v>1394</v>
      </c>
      <c r="F45" s="244">
        <v>1000000</v>
      </c>
      <c r="G45" s="6"/>
      <c r="H45" s="145" t="s">
        <v>11</v>
      </c>
      <c r="I45" s="240" t="s">
        <v>1362</v>
      </c>
      <c r="J45" s="63"/>
      <c r="K45" s="19"/>
      <c r="L45" s="19"/>
      <c r="M45" s="20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s="85" customFormat="1" ht="39">
      <c r="A46" s="182">
        <v>33</v>
      </c>
      <c r="B46" s="3"/>
      <c r="C46" s="186">
        <v>44199</v>
      </c>
      <c r="D46" s="4" t="s">
        <v>1654</v>
      </c>
      <c r="E46" s="4" t="s">
        <v>1395</v>
      </c>
      <c r="F46" s="244">
        <v>300000</v>
      </c>
      <c r="G46" s="6"/>
      <c r="H46" s="145" t="s">
        <v>11</v>
      </c>
      <c r="I46" s="240" t="s">
        <v>1362</v>
      </c>
      <c r="J46" s="63"/>
      <c r="K46" s="19"/>
      <c r="L46" s="19"/>
      <c r="M46" s="208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s="85" customFormat="1" ht="19.5">
      <c r="A47" s="147">
        <v>34</v>
      </c>
      <c r="B47" s="3"/>
      <c r="C47" s="186">
        <v>44199</v>
      </c>
      <c r="D47" s="4" t="s">
        <v>1655</v>
      </c>
      <c r="E47" s="4" t="s">
        <v>1396</v>
      </c>
      <c r="F47" s="244">
        <v>200000</v>
      </c>
      <c r="G47" s="6"/>
      <c r="H47" s="145" t="s">
        <v>11</v>
      </c>
      <c r="I47" s="240" t="s">
        <v>1362</v>
      </c>
      <c r="J47" s="63"/>
      <c r="K47" s="19"/>
      <c r="L47" s="19"/>
      <c r="M47" s="20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s="85" customFormat="1" ht="19.5">
      <c r="A48" s="182">
        <v>35</v>
      </c>
      <c r="B48" s="3"/>
      <c r="C48" s="186">
        <v>44199</v>
      </c>
      <c r="D48" s="4" t="s">
        <v>1656</v>
      </c>
      <c r="E48" s="4" t="s">
        <v>1397</v>
      </c>
      <c r="F48" s="244">
        <v>100000</v>
      </c>
      <c r="G48" s="6"/>
      <c r="H48" s="145" t="s">
        <v>11</v>
      </c>
      <c r="I48" s="240" t="s">
        <v>1362</v>
      </c>
      <c r="J48" s="63"/>
      <c r="K48" s="19"/>
      <c r="L48" s="19"/>
      <c r="M48" s="20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</row>
    <row r="49" spans="1:49" s="85" customFormat="1" ht="19.5">
      <c r="A49" s="147">
        <v>36</v>
      </c>
      <c r="B49" s="3"/>
      <c r="C49" s="186">
        <v>44199</v>
      </c>
      <c r="D49" s="85" t="s">
        <v>46</v>
      </c>
      <c r="E49" s="4" t="s">
        <v>1398</v>
      </c>
      <c r="F49" s="244">
        <v>100000</v>
      </c>
      <c r="G49" s="6"/>
      <c r="H49" s="145" t="s">
        <v>11</v>
      </c>
      <c r="I49" s="240" t="s">
        <v>1362</v>
      </c>
      <c r="J49" s="63"/>
      <c r="K49" s="19"/>
      <c r="L49" s="19"/>
      <c r="M49" s="20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  <row r="50" spans="1:49" s="85" customFormat="1" ht="19.5">
      <c r="A50" s="182">
        <v>37</v>
      </c>
      <c r="B50" s="3"/>
      <c r="C50" s="186">
        <v>44199</v>
      </c>
      <c r="D50" s="85" t="s">
        <v>46</v>
      </c>
      <c r="E50" s="4" t="s">
        <v>1399</v>
      </c>
      <c r="F50" s="244">
        <v>100000</v>
      </c>
      <c r="G50" s="6"/>
      <c r="H50" s="145" t="s">
        <v>11</v>
      </c>
      <c r="I50" s="240" t="s">
        <v>1362</v>
      </c>
      <c r="J50" s="63"/>
      <c r="K50" s="19"/>
      <c r="L50" s="19"/>
      <c r="M50" s="20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</row>
    <row r="51" spans="1:49" s="85" customFormat="1" ht="19.5">
      <c r="A51" s="147">
        <v>38</v>
      </c>
      <c r="B51" s="3"/>
      <c r="C51" s="186">
        <v>44199</v>
      </c>
      <c r="D51" s="4" t="s">
        <v>1657</v>
      </c>
      <c r="E51" s="4" t="s">
        <v>1400</v>
      </c>
      <c r="F51" s="244">
        <v>200000</v>
      </c>
      <c r="G51" s="6"/>
      <c r="H51" s="145" t="s">
        <v>11</v>
      </c>
      <c r="I51" s="240" t="s">
        <v>1362</v>
      </c>
      <c r="J51" s="63"/>
      <c r="K51" s="19"/>
      <c r="L51" s="19"/>
      <c r="M51" s="208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</row>
    <row r="52" spans="1:49" s="85" customFormat="1" ht="19.5">
      <c r="A52" s="182">
        <v>39</v>
      </c>
      <c r="B52" s="3"/>
      <c r="C52" s="186">
        <v>44199</v>
      </c>
      <c r="D52" s="4" t="s">
        <v>1658</v>
      </c>
      <c r="E52" s="4" t="s">
        <v>1401</v>
      </c>
      <c r="F52" s="244">
        <v>100000</v>
      </c>
      <c r="G52" s="6"/>
      <c r="H52" s="145" t="s">
        <v>11</v>
      </c>
      <c r="I52" s="240" t="s">
        <v>1362</v>
      </c>
      <c r="J52" s="63"/>
      <c r="K52" s="19"/>
      <c r="L52" s="19"/>
      <c r="M52" s="208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</row>
    <row r="53" spans="1:49" s="85" customFormat="1" ht="19.5">
      <c r="A53" s="147">
        <v>40</v>
      </c>
      <c r="B53" s="3"/>
      <c r="C53" s="186">
        <v>44199</v>
      </c>
      <c r="D53" s="4" t="s">
        <v>1659</v>
      </c>
      <c r="E53" s="4" t="s">
        <v>1402</v>
      </c>
      <c r="F53" s="244">
        <v>100000</v>
      </c>
      <c r="H53" s="145" t="s">
        <v>11</v>
      </c>
      <c r="I53" s="240" t="s">
        <v>1362</v>
      </c>
      <c r="J53" s="63"/>
      <c r="K53" s="19"/>
      <c r="L53" s="19"/>
      <c r="M53" s="208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</row>
    <row r="54" spans="1:49" s="85" customFormat="1" ht="19.5">
      <c r="A54" s="182">
        <v>41</v>
      </c>
      <c r="B54" s="3"/>
      <c r="C54" s="186">
        <v>44199</v>
      </c>
      <c r="D54" s="4" t="s">
        <v>1660</v>
      </c>
      <c r="E54" s="4" t="s">
        <v>1403</v>
      </c>
      <c r="F54" s="244">
        <v>500000</v>
      </c>
      <c r="H54" s="145" t="s">
        <v>11</v>
      </c>
      <c r="I54" s="240" t="s">
        <v>1362</v>
      </c>
      <c r="J54" s="63"/>
      <c r="K54" s="19"/>
      <c r="L54" s="19"/>
      <c r="M54" s="208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pans="1:49" s="85" customFormat="1" ht="19.5">
      <c r="A55" s="147">
        <v>42</v>
      </c>
      <c r="B55" s="3"/>
      <c r="C55" s="186">
        <v>44199</v>
      </c>
      <c r="D55" s="4" t="s">
        <v>1661</v>
      </c>
      <c r="E55" s="4" t="s">
        <v>1404</v>
      </c>
      <c r="F55" s="244">
        <v>5000000</v>
      </c>
      <c r="H55" s="145" t="s">
        <v>11</v>
      </c>
      <c r="I55" s="240" t="s">
        <v>1362</v>
      </c>
      <c r="J55" s="63"/>
      <c r="K55" s="19"/>
      <c r="L55" s="19"/>
      <c r="M55" s="208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</row>
    <row r="56" spans="1:49" s="85" customFormat="1" ht="19.5">
      <c r="A56" s="182">
        <v>43</v>
      </c>
      <c r="B56" s="3"/>
      <c r="C56" s="186">
        <v>44199</v>
      </c>
      <c r="D56" s="4" t="s">
        <v>1662</v>
      </c>
      <c r="E56" s="4" t="s">
        <v>1405</v>
      </c>
      <c r="F56" s="244">
        <v>200000</v>
      </c>
      <c r="H56" s="145" t="s">
        <v>11</v>
      </c>
      <c r="I56" s="240" t="s">
        <v>1362</v>
      </c>
      <c r="J56" s="63"/>
      <c r="K56" s="19"/>
      <c r="L56" s="19"/>
      <c r="M56" s="208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</row>
    <row r="57" spans="1:49" s="85" customFormat="1" ht="19.5">
      <c r="A57" s="147">
        <v>44</v>
      </c>
      <c r="B57" s="3"/>
      <c r="C57" s="186">
        <v>44199</v>
      </c>
      <c r="D57" s="4" t="s">
        <v>1663</v>
      </c>
      <c r="E57" s="4" t="s">
        <v>1406</v>
      </c>
      <c r="F57" s="244">
        <v>5000000</v>
      </c>
      <c r="H57" s="145" t="s">
        <v>11</v>
      </c>
      <c r="I57" s="240" t="s">
        <v>1362</v>
      </c>
      <c r="J57" s="63"/>
      <c r="K57" s="19"/>
      <c r="L57" s="19"/>
      <c r="M57" s="208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  <row r="58" spans="1:49" s="85" customFormat="1" ht="19.5">
      <c r="A58" s="182">
        <v>45</v>
      </c>
      <c r="B58" s="3"/>
      <c r="C58" s="186">
        <v>44199</v>
      </c>
      <c r="D58" s="4" t="s">
        <v>1664</v>
      </c>
      <c r="E58" s="4" t="s">
        <v>1407</v>
      </c>
      <c r="F58" s="244">
        <v>100000</v>
      </c>
      <c r="H58" s="145" t="s">
        <v>11</v>
      </c>
      <c r="I58" s="240" t="s">
        <v>1362</v>
      </c>
      <c r="J58" s="63"/>
      <c r="K58" s="19"/>
      <c r="L58" s="19"/>
      <c r="M58" s="208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</row>
    <row r="59" spans="1:49" s="85" customFormat="1" ht="19.5">
      <c r="A59" s="147">
        <v>46</v>
      </c>
      <c r="B59" s="3"/>
      <c r="C59" s="186">
        <v>44199</v>
      </c>
      <c r="D59" s="4" t="s">
        <v>1665</v>
      </c>
      <c r="E59" s="62" t="s">
        <v>1408</v>
      </c>
      <c r="F59" s="244">
        <v>1000000</v>
      </c>
      <c r="G59" s="6"/>
      <c r="H59" s="145" t="s">
        <v>11</v>
      </c>
      <c r="I59" s="240" t="s">
        <v>1362</v>
      </c>
      <c r="J59" s="63"/>
      <c r="K59" s="19"/>
      <c r="L59" s="19"/>
      <c r="M59" s="208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</row>
    <row r="60" spans="1:49" s="85" customFormat="1" ht="19.5">
      <c r="A60" s="182">
        <v>47</v>
      </c>
      <c r="B60" s="3"/>
      <c r="C60" s="186">
        <v>44199</v>
      </c>
      <c r="D60" s="4" t="s">
        <v>1666</v>
      </c>
      <c r="E60" s="62" t="s">
        <v>1409</v>
      </c>
      <c r="F60" s="244">
        <v>1000000</v>
      </c>
      <c r="G60" s="6"/>
      <c r="H60" s="145" t="s">
        <v>11</v>
      </c>
      <c r="I60" s="240" t="s">
        <v>1362</v>
      </c>
      <c r="J60" s="63"/>
      <c r="K60" s="19"/>
      <c r="L60" s="19"/>
      <c r="M60" s="208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</row>
    <row r="61" spans="1:49" s="85" customFormat="1" ht="19.5">
      <c r="A61" s="147">
        <v>48</v>
      </c>
      <c r="B61" s="3"/>
      <c r="C61" s="186">
        <v>44199</v>
      </c>
      <c r="D61" s="4" t="s">
        <v>1354</v>
      </c>
      <c r="E61" s="4" t="s">
        <v>1410</v>
      </c>
      <c r="F61" s="244">
        <v>200000</v>
      </c>
      <c r="H61" s="145" t="s">
        <v>11</v>
      </c>
      <c r="I61" s="240" t="s">
        <v>1362</v>
      </c>
      <c r="J61" s="63"/>
      <c r="K61" s="19"/>
      <c r="L61" s="19"/>
      <c r="M61" s="208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</row>
    <row r="62" spans="1:49" s="85" customFormat="1" ht="19.5">
      <c r="A62" s="182">
        <v>49</v>
      </c>
      <c r="B62" s="3"/>
      <c r="C62" s="186">
        <v>44199</v>
      </c>
      <c r="D62" s="4" t="s">
        <v>46</v>
      </c>
      <c r="E62" s="4" t="s">
        <v>1411</v>
      </c>
      <c r="F62" s="244">
        <v>100000</v>
      </c>
      <c r="H62" s="145" t="s">
        <v>11</v>
      </c>
      <c r="I62" s="240" t="s">
        <v>1362</v>
      </c>
      <c r="J62" s="63"/>
      <c r="K62" s="19"/>
      <c r="L62" s="19"/>
      <c r="M62" s="208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</row>
    <row r="63" spans="1:49" s="85" customFormat="1" ht="19.5">
      <c r="A63" s="147">
        <v>50</v>
      </c>
      <c r="B63" s="3"/>
      <c r="C63" s="186">
        <v>44199</v>
      </c>
      <c r="D63" s="4" t="s">
        <v>1667</v>
      </c>
      <c r="E63" s="4" t="s">
        <v>1412</v>
      </c>
      <c r="F63" s="244">
        <v>100000</v>
      </c>
      <c r="H63" s="145" t="s">
        <v>11</v>
      </c>
      <c r="I63" s="240" t="s">
        <v>1362</v>
      </c>
      <c r="J63" s="63"/>
      <c r="K63" s="19"/>
      <c r="L63" s="19"/>
      <c r="M63" s="208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</row>
    <row r="64" spans="1:49" s="85" customFormat="1" ht="19.5">
      <c r="A64" s="182">
        <v>51</v>
      </c>
      <c r="B64" s="3"/>
      <c r="C64" s="186">
        <v>44199</v>
      </c>
      <c r="D64" s="4" t="s">
        <v>1668</v>
      </c>
      <c r="E64" s="4" t="s">
        <v>1413</v>
      </c>
      <c r="F64" s="244">
        <v>200000</v>
      </c>
      <c r="H64" s="145" t="s">
        <v>11</v>
      </c>
      <c r="I64" s="240" t="s">
        <v>1362</v>
      </c>
      <c r="J64" s="63"/>
      <c r="K64" s="19"/>
      <c r="L64" s="19"/>
      <c r="M64" s="208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</row>
    <row r="65" spans="1:49" s="85" customFormat="1" ht="19.5">
      <c r="A65" s="147">
        <v>52</v>
      </c>
      <c r="B65" s="3"/>
      <c r="C65" s="186">
        <v>44199</v>
      </c>
      <c r="D65" s="4" t="s">
        <v>1669</v>
      </c>
      <c r="E65" s="62" t="s">
        <v>1414</v>
      </c>
      <c r="F65" s="244">
        <v>300000</v>
      </c>
      <c r="G65" s="6"/>
      <c r="H65" s="145" t="s">
        <v>11</v>
      </c>
      <c r="I65" s="240" t="s">
        <v>1362</v>
      </c>
      <c r="J65" s="63"/>
      <c r="K65" s="19"/>
      <c r="L65" s="19"/>
      <c r="M65" s="20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</row>
    <row r="66" spans="1:49" s="85" customFormat="1" ht="19.5">
      <c r="A66" s="182">
        <v>53</v>
      </c>
      <c r="B66" s="3"/>
      <c r="C66" s="186">
        <v>44199</v>
      </c>
      <c r="D66" s="4" t="s">
        <v>1670</v>
      </c>
      <c r="E66" s="4" t="s">
        <v>1415</v>
      </c>
      <c r="F66" s="244">
        <v>300000</v>
      </c>
      <c r="H66" s="145" t="s">
        <v>11</v>
      </c>
      <c r="I66" s="240" t="s">
        <v>1362</v>
      </c>
      <c r="J66" s="63"/>
      <c r="K66" s="19"/>
      <c r="L66" s="19"/>
      <c r="M66" s="20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</row>
    <row r="67" spans="1:49" s="85" customFormat="1" ht="19.5">
      <c r="A67" s="147">
        <v>54</v>
      </c>
      <c r="B67" s="3"/>
      <c r="C67" s="186">
        <v>44199</v>
      </c>
      <c r="D67" s="85" t="s">
        <v>1671</v>
      </c>
      <c r="E67" s="4" t="s">
        <v>1416</v>
      </c>
      <c r="F67" s="244">
        <v>100000</v>
      </c>
      <c r="G67" s="6"/>
      <c r="H67" s="145" t="s">
        <v>11</v>
      </c>
      <c r="I67" s="240" t="s">
        <v>1362</v>
      </c>
      <c r="J67" s="63"/>
      <c r="K67" s="19"/>
      <c r="L67" s="19"/>
      <c r="M67" s="20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</row>
    <row r="68" spans="1:49" s="85" customFormat="1" ht="19.5">
      <c r="A68" s="182">
        <v>55</v>
      </c>
      <c r="B68" s="3"/>
      <c r="C68" s="186">
        <v>44199</v>
      </c>
      <c r="D68" s="85" t="s">
        <v>1348</v>
      </c>
      <c r="E68" s="4" t="s">
        <v>1417</v>
      </c>
      <c r="F68" s="244">
        <v>100000</v>
      </c>
      <c r="G68" s="6"/>
      <c r="H68" s="145" t="s">
        <v>11</v>
      </c>
      <c r="I68" s="240" t="s">
        <v>1362</v>
      </c>
      <c r="J68" s="63"/>
      <c r="K68" s="19"/>
      <c r="L68" s="19"/>
      <c r="M68" s="208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</row>
    <row r="69" spans="1:49" s="85" customFormat="1" ht="19.5">
      <c r="A69" s="147">
        <v>56</v>
      </c>
      <c r="B69" s="3"/>
      <c r="C69" s="186">
        <v>44199</v>
      </c>
      <c r="D69" s="4" t="s">
        <v>46</v>
      </c>
      <c r="E69" s="62" t="s">
        <v>1418</v>
      </c>
      <c r="F69" s="244">
        <v>100000</v>
      </c>
      <c r="G69" s="6"/>
      <c r="H69" s="145" t="s">
        <v>11</v>
      </c>
      <c r="I69" s="240" t="s">
        <v>1362</v>
      </c>
      <c r="J69" s="63"/>
      <c r="K69" s="19"/>
      <c r="L69" s="19"/>
      <c r="M69" s="208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</row>
    <row r="70" spans="1:49" s="85" customFormat="1" ht="19.5">
      <c r="A70" s="182">
        <v>57</v>
      </c>
      <c r="B70" s="3"/>
      <c r="C70" s="186">
        <v>44199</v>
      </c>
      <c r="D70" s="4" t="s">
        <v>1672</v>
      </c>
      <c r="E70" s="62" t="s">
        <v>1419</v>
      </c>
      <c r="F70" s="244">
        <v>200000</v>
      </c>
      <c r="G70" s="6"/>
      <c r="H70" s="145" t="s">
        <v>11</v>
      </c>
      <c r="I70" s="240" t="s">
        <v>1362</v>
      </c>
      <c r="J70" s="63"/>
      <c r="K70" s="19"/>
      <c r="L70" s="19"/>
      <c r="M70" s="208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s="85" customFormat="1" ht="19.5">
      <c r="A71" s="147">
        <v>58</v>
      </c>
      <c r="B71" s="3"/>
      <c r="C71" s="186">
        <v>44199</v>
      </c>
      <c r="D71" s="4" t="s">
        <v>46</v>
      </c>
      <c r="E71" s="4" t="s">
        <v>1420</v>
      </c>
      <c r="F71" s="244">
        <v>200000</v>
      </c>
      <c r="G71" s="6"/>
      <c r="H71" s="145" t="s">
        <v>11</v>
      </c>
      <c r="I71" s="240" t="s">
        <v>1362</v>
      </c>
      <c r="J71" s="63"/>
      <c r="K71" s="19"/>
      <c r="L71" s="19"/>
      <c r="M71" s="208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s="85" customFormat="1" ht="19.5">
      <c r="A72" s="182">
        <v>59</v>
      </c>
      <c r="B72" s="3"/>
      <c r="C72" s="186">
        <v>44199</v>
      </c>
      <c r="D72" s="4" t="s">
        <v>1673</v>
      </c>
      <c r="E72" s="4" t="s">
        <v>1421</v>
      </c>
      <c r="F72" s="244">
        <v>100000</v>
      </c>
      <c r="G72" s="6"/>
      <c r="H72" s="145" t="s">
        <v>11</v>
      </c>
      <c r="I72" s="240" t="s">
        <v>1362</v>
      </c>
      <c r="J72" s="63"/>
      <c r="K72" s="19"/>
      <c r="L72" s="19"/>
      <c r="M72" s="208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s="85" customFormat="1" ht="19.5">
      <c r="A73" s="147">
        <v>60</v>
      </c>
      <c r="B73" s="3"/>
      <c r="C73" s="186">
        <v>44199</v>
      </c>
      <c r="D73" s="4" t="s">
        <v>1674</v>
      </c>
      <c r="E73" s="4" t="s">
        <v>1422</v>
      </c>
      <c r="F73" s="244">
        <v>200000</v>
      </c>
      <c r="G73" s="6"/>
      <c r="H73" s="145" t="s">
        <v>11</v>
      </c>
      <c r="I73" s="240" t="s">
        <v>1362</v>
      </c>
      <c r="J73" s="63"/>
      <c r="K73" s="19"/>
      <c r="L73" s="19"/>
      <c r="M73" s="208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s="85" customFormat="1" ht="19.5">
      <c r="A74" s="182">
        <v>61</v>
      </c>
      <c r="B74" s="3"/>
      <c r="C74" s="186">
        <v>44199</v>
      </c>
      <c r="D74" s="4" t="s">
        <v>46</v>
      </c>
      <c r="E74" s="62" t="s">
        <v>1423</v>
      </c>
      <c r="F74" s="244">
        <v>100000</v>
      </c>
      <c r="G74" s="6"/>
      <c r="H74" s="145" t="s">
        <v>11</v>
      </c>
      <c r="I74" s="240" t="s">
        <v>1362</v>
      </c>
      <c r="J74" s="63"/>
      <c r="K74" s="19"/>
      <c r="L74" s="19"/>
      <c r="M74" s="208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s="85" customFormat="1" ht="19.5">
      <c r="A75" s="147">
        <v>62</v>
      </c>
      <c r="B75" s="3"/>
      <c r="C75" s="186">
        <v>44199</v>
      </c>
      <c r="D75" s="4" t="s">
        <v>46</v>
      </c>
      <c r="E75" s="62" t="s">
        <v>1424</v>
      </c>
      <c r="F75" s="244">
        <v>100000</v>
      </c>
      <c r="G75" s="6"/>
      <c r="H75" s="145" t="s">
        <v>11</v>
      </c>
      <c r="I75" s="240" t="s">
        <v>1362</v>
      </c>
      <c r="J75" s="63"/>
      <c r="K75" s="19"/>
      <c r="L75" s="19"/>
      <c r="M75" s="208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s="85" customFormat="1" ht="19.5">
      <c r="A76" s="182">
        <v>63</v>
      </c>
      <c r="B76" s="3"/>
      <c r="C76" s="186">
        <v>44199</v>
      </c>
      <c r="D76" s="4" t="s">
        <v>46</v>
      </c>
      <c r="E76" s="4" t="s">
        <v>1425</v>
      </c>
      <c r="F76" s="244">
        <v>100000</v>
      </c>
      <c r="G76" s="95"/>
      <c r="H76" s="145" t="s">
        <v>11</v>
      </c>
      <c r="I76" s="240" t="s">
        <v>1362</v>
      </c>
      <c r="J76" s="63"/>
      <c r="K76" s="19"/>
      <c r="L76" s="19"/>
      <c r="M76" s="208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s="85" customFormat="1" ht="19.5">
      <c r="A77" s="147">
        <v>64</v>
      </c>
      <c r="B77" s="3"/>
      <c r="C77" s="186">
        <v>44199</v>
      </c>
      <c r="D77" s="4" t="s">
        <v>1675</v>
      </c>
      <c r="E77" s="4" t="s">
        <v>1426</v>
      </c>
      <c r="F77" s="244">
        <v>50000</v>
      </c>
      <c r="G77" s="95"/>
      <c r="H77" s="145" t="s">
        <v>11</v>
      </c>
      <c r="I77" s="240" t="s">
        <v>1362</v>
      </c>
      <c r="J77" s="63"/>
      <c r="K77" s="19"/>
      <c r="L77" s="19"/>
      <c r="M77" s="208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s="85" customFormat="1" ht="19.5">
      <c r="A78" s="182">
        <v>65</v>
      </c>
      <c r="B78" s="3"/>
      <c r="C78" s="186">
        <v>44199</v>
      </c>
      <c r="D78" s="4" t="s">
        <v>46</v>
      </c>
      <c r="E78" s="4" t="s">
        <v>1427</v>
      </c>
      <c r="F78" s="244">
        <v>200000</v>
      </c>
      <c r="G78" s="6"/>
      <c r="H78" s="145" t="s">
        <v>11</v>
      </c>
      <c r="I78" s="240" t="s">
        <v>1362</v>
      </c>
      <c r="J78" s="63"/>
      <c r="K78" s="19"/>
      <c r="L78" s="19"/>
      <c r="M78" s="208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s="85" customFormat="1" ht="19.5">
      <c r="A79" s="147">
        <v>66</v>
      </c>
      <c r="B79" s="3"/>
      <c r="C79" s="186">
        <v>44199</v>
      </c>
      <c r="D79" s="4" t="s">
        <v>1676</v>
      </c>
      <c r="E79" s="4" t="s">
        <v>1428</v>
      </c>
      <c r="F79" s="244">
        <v>100000</v>
      </c>
      <c r="G79" s="6"/>
      <c r="H79" s="145" t="s">
        <v>11</v>
      </c>
      <c r="I79" s="240" t="s">
        <v>1362</v>
      </c>
      <c r="J79" s="63"/>
      <c r="K79" s="19"/>
      <c r="L79" s="19"/>
      <c r="M79" s="208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s="85" customFormat="1" ht="19.5">
      <c r="A80" s="182">
        <v>67</v>
      </c>
      <c r="B80" s="3"/>
      <c r="C80" s="186">
        <v>44199</v>
      </c>
      <c r="D80" s="4" t="s">
        <v>46</v>
      </c>
      <c r="E80" s="4" t="s">
        <v>1429</v>
      </c>
      <c r="F80" s="244">
        <v>100000</v>
      </c>
      <c r="G80" s="6"/>
      <c r="H80" s="145" t="s">
        <v>11</v>
      </c>
      <c r="I80" s="240" t="s">
        <v>1362</v>
      </c>
      <c r="J80" s="63"/>
      <c r="K80" s="19"/>
      <c r="L80" s="19"/>
      <c r="M80" s="208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s="85" customFormat="1" ht="19.5">
      <c r="A81" s="147">
        <v>68</v>
      </c>
      <c r="B81" s="3"/>
      <c r="C81" s="186">
        <v>44199</v>
      </c>
      <c r="D81" s="4" t="s">
        <v>1677</v>
      </c>
      <c r="E81" s="4" t="s">
        <v>1430</v>
      </c>
      <c r="F81" s="244">
        <v>500000</v>
      </c>
      <c r="G81" s="6"/>
      <c r="H81" s="145" t="s">
        <v>11</v>
      </c>
      <c r="I81" s="240" t="s">
        <v>1362</v>
      </c>
      <c r="J81" s="63"/>
      <c r="K81" s="19"/>
      <c r="L81" s="19"/>
      <c r="M81" s="208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s="85" customFormat="1" ht="19.5">
      <c r="A82" s="182">
        <v>69</v>
      </c>
      <c r="B82" s="3"/>
      <c r="C82" s="186">
        <v>44199</v>
      </c>
      <c r="D82" s="4" t="s">
        <v>1678</v>
      </c>
      <c r="E82" s="4" t="s">
        <v>1431</v>
      </c>
      <c r="F82" s="244">
        <v>200000</v>
      </c>
      <c r="G82" s="6"/>
      <c r="H82" s="145" t="s">
        <v>11</v>
      </c>
      <c r="I82" s="240" t="s">
        <v>1362</v>
      </c>
      <c r="J82" s="63"/>
      <c r="K82" s="19"/>
      <c r="L82" s="19"/>
      <c r="M82" s="208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1:49" s="85" customFormat="1" ht="19.5">
      <c r="A83" s="147">
        <v>70</v>
      </c>
      <c r="B83" s="3"/>
      <c r="C83" s="186">
        <v>44199</v>
      </c>
      <c r="D83" s="4" t="s">
        <v>1679</v>
      </c>
      <c r="E83" s="4" t="s">
        <v>1432</v>
      </c>
      <c r="F83" s="244">
        <v>200000</v>
      </c>
      <c r="G83" s="6"/>
      <c r="H83" s="145" t="s">
        <v>11</v>
      </c>
      <c r="I83" s="240" t="s">
        <v>1362</v>
      </c>
      <c r="J83" s="63"/>
      <c r="K83" s="19"/>
      <c r="L83" s="19"/>
      <c r="M83" s="208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1:49" s="85" customFormat="1" ht="19.5">
      <c r="A84" s="182">
        <v>71</v>
      </c>
      <c r="B84" s="3"/>
      <c r="C84" s="186">
        <v>44199</v>
      </c>
      <c r="D84" s="4" t="s">
        <v>1680</v>
      </c>
      <c r="E84" s="4" t="s">
        <v>1433</v>
      </c>
      <c r="F84" s="244">
        <v>500000</v>
      </c>
      <c r="G84" s="6"/>
      <c r="H84" s="145" t="s">
        <v>11</v>
      </c>
      <c r="I84" s="240" t="s">
        <v>1362</v>
      </c>
      <c r="J84" s="63"/>
      <c r="K84" s="19"/>
      <c r="L84" s="19"/>
      <c r="M84" s="208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s="85" customFormat="1" ht="19.5">
      <c r="A85" s="147">
        <v>72</v>
      </c>
      <c r="B85" s="3"/>
      <c r="C85" s="186">
        <v>44199</v>
      </c>
      <c r="D85" s="4" t="s">
        <v>1681</v>
      </c>
      <c r="E85" s="4" t="s">
        <v>1434</v>
      </c>
      <c r="F85" s="244">
        <v>100000</v>
      </c>
      <c r="G85" s="6"/>
      <c r="H85" s="145" t="s">
        <v>11</v>
      </c>
      <c r="I85" s="240" t="s">
        <v>1362</v>
      </c>
      <c r="J85" s="63"/>
      <c r="K85" s="19"/>
      <c r="L85" s="19"/>
      <c r="M85" s="208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s="85" customFormat="1" ht="19.5">
      <c r="A86" s="182">
        <v>73</v>
      </c>
      <c r="B86" s="3"/>
      <c r="C86" s="186">
        <v>44199</v>
      </c>
      <c r="D86" s="4" t="s">
        <v>1682</v>
      </c>
      <c r="E86" s="4" t="s">
        <v>1435</v>
      </c>
      <c r="F86" s="244">
        <v>200000</v>
      </c>
      <c r="G86" s="6"/>
      <c r="H86" s="145" t="s">
        <v>11</v>
      </c>
      <c r="I86" s="240" t="s">
        <v>1362</v>
      </c>
      <c r="J86" s="63"/>
      <c r="K86" s="19"/>
      <c r="L86" s="19"/>
      <c r="M86" s="208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</row>
    <row r="87" spans="1:49" s="85" customFormat="1" ht="19.5">
      <c r="A87" s="147">
        <v>74</v>
      </c>
      <c r="B87" s="3"/>
      <c r="C87" s="186">
        <v>44199</v>
      </c>
      <c r="D87" s="4" t="s">
        <v>1683</v>
      </c>
      <c r="E87" s="4" t="s">
        <v>1436</v>
      </c>
      <c r="F87" s="244">
        <v>200000</v>
      </c>
      <c r="G87" s="6"/>
      <c r="H87" s="145" t="s">
        <v>11</v>
      </c>
      <c r="I87" s="240" t="s">
        <v>1362</v>
      </c>
      <c r="J87" s="63"/>
      <c r="K87" s="19"/>
      <c r="L87" s="19"/>
      <c r="M87" s="208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</row>
    <row r="88" spans="1:49" s="85" customFormat="1" ht="19.5">
      <c r="A88" s="182">
        <v>75</v>
      </c>
      <c r="B88" s="3"/>
      <c r="C88" s="186">
        <v>44199</v>
      </c>
      <c r="D88" s="4" t="s">
        <v>46</v>
      </c>
      <c r="E88" s="4" t="s">
        <v>1437</v>
      </c>
      <c r="F88" s="244">
        <v>150000</v>
      </c>
      <c r="G88" s="6"/>
      <c r="H88" s="145" t="s">
        <v>11</v>
      </c>
      <c r="I88" s="240" t="s">
        <v>1362</v>
      </c>
      <c r="J88" s="63"/>
      <c r="K88" s="19"/>
      <c r="L88" s="19"/>
      <c r="M88" s="208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s="85" customFormat="1" ht="19.5">
      <c r="A89" s="147">
        <v>76</v>
      </c>
      <c r="B89" s="3"/>
      <c r="C89" s="186">
        <v>44199</v>
      </c>
      <c r="D89" s="4" t="s">
        <v>1684</v>
      </c>
      <c r="E89" s="4" t="s">
        <v>1438</v>
      </c>
      <c r="F89" s="244">
        <v>200000</v>
      </c>
      <c r="G89" s="6"/>
      <c r="H89" s="145" t="s">
        <v>11</v>
      </c>
      <c r="I89" s="240" t="s">
        <v>1362</v>
      </c>
      <c r="J89" s="63"/>
      <c r="K89" s="19"/>
      <c r="L89" s="19"/>
      <c r="M89" s="208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s="85" customFormat="1" ht="19.5">
      <c r="A90" s="182">
        <v>77</v>
      </c>
      <c r="B90" s="3"/>
      <c r="C90" s="186">
        <v>44199</v>
      </c>
      <c r="D90" s="4" t="s">
        <v>1685</v>
      </c>
      <c r="E90" s="4" t="s">
        <v>1439</v>
      </c>
      <c r="F90" s="244">
        <v>300000</v>
      </c>
      <c r="G90" s="6"/>
      <c r="H90" s="145" t="s">
        <v>11</v>
      </c>
      <c r="I90" s="240" t="s">
        <v>1362</v>
      </c>
      <c r="J90" s="63"/>
      <c r="K90" s="19"/>
      <c r="L90" s="19"/>
      <c r="M90" s="208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s="85" customFormat="1" ht="19.5">
      <c r="A91" s="147">
        <v>78</v>
      </c>
      <c r="B91" s="3"/>
      <c r="C91" s="186">
        <v>44199</v>
      </c>
      <c r="D91" s="4" t="s">
        <v>1686</v>
      </c>
      <c r="E91" s="4" t="s">
        <v>1440</v>
      </c>
      <c r="F91" s="244">
        <v>100000</v>
      </c>
      <c r="G91" s="6"/>
      <c r="H91" s="145" t="s">
        <v>11</v>
      </c>
      <c r="I91" s="240" t="s">
        <v>1362</v>
      </c>
      <c r="J91" s="63"/>
      <c r="K91" s="19"/>
      <c r="L91" s="19"/>
      <c r="M91" s="208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s="85" customFormat="1" ht="19.5">
      <c r="A92" s="182">
        <v>79</v>
      </c>
      <c r="B92" s="3"/>
      <c r="C92" s="186">
        <v>44199</v>
      </c>
      <c r="D92" s="4" t="s">
        <v>1687</v>
      </c>
      <c r="E92" s="4" t="s">
        <v>1441</v>
      </c>
      <c r="F92" s="244">
        <v>400000</v>
      </c>
      <c r="G92" s="6"/>
      <c r="H92" s="145" t="s">
        <v>11</v>
      </c>
      <c r="I92" s="240" t="s">
        <v>1362</v>
      </c>
      <c r="J92" s="63"/>
      <c r="K92" s="19"/>
      <c r="L92" s="19"/>
      <c r="M92" s="208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s="85" customFormat="1" ht="19.5">
      <c r="A93" s="147">
        <v>80</v>
      </c>
      <c r="B93" s="3"/>
      <c r="C93" s="186">
        <v>44199</v>
      </c>
      <c r="D93" s="85" t="s">
        <v>1688</v>
      </c>
      <c r="E93" s="4" t="s">
        <v>1442</v>
      </c>
      <c r="F93" s="244">
        <v>200000</v>
      </c>
      <c r="G93" s="6"/>
      <c r="H93" s="145" t="s">
        <v>11</v>
      </c>
      <c r="I93" s="240" t="s">
        <v>1362</v>
      </c>
      <c r="J93" s="63"/>
      <c r="K93" s="19"/>
      <c r="L93" s="19"/>
      <c r="M93" s="208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1:49" s="85" customFormat="1" ht="19.5">
      <c r="A94" s="182">
        <v>81</v>
      </c>
      <c r="B94" s="3"/>
      <c r="C94" s="186">
        <v>44199</v>
      </c>
      <c r="D94" s="4" t="s">
        <v>46</v>
      </c>
      <c r="E94" s="4" t="s">
        <v>1443</v>
      </c>
      <c r="F94" s="244">
        <v>200000</v>
      </c>
      <c r="H94" s="145" t="s">
        <v>11</v>
      </c>
      <c r="I94" s="240" t="s">
        <v>1362</v>
      </c>
      <c r="J94" s="63"/>
      <c r="K94" s="19"/>
      <c r="L94" s="19"/>
      <c r="M94" s="208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1:49" s="85" customFormat="1" ht="19.5">
      <c r="A95" s="147">
        <v>82</v>
      </c>
      <c r="B95" s="3"/>
      <c r="C95" s="186">
        <v>44199</v>
      </c>
      <c r="D95" s="4" t="s">
        <v>1676</v>
      </c>
      <c r="E95" s="4" t="s">
        <v>1444</v>
      </c>
      <c r="F95" s="244">
        <v>200000</v>
      </c>
      <c r="H95" s="145" t="s">
        <v>11</v>
      </c>
      <c r="I95" s="240" t="s">
        <v>1362</v>
      </c>
      <c r="J95" s="63"/>
      <c r="K95" s="19"/>
      <c r="L95" s="19"/>
      <c r="M95" s="208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s="85" customFormat="1" ht="19.5">
      <c r="A96" s="182">
        <v>83</v>
      </c>
      <c r="B96" s="3"/>
      <c r="C96" s="186">
        <v>44199</v>
      </c>
      <c r="D96" s="4" t="s">
        <v>1689</v>
      </c>
      <c r="E96" s="4" t="s">
        <v>1445</v>
      </c>
      <c r="F96" s="244">
        <v>300000</v>
      </c>
      <c r="G96" s="6"/>
      <c r="H96" s="145" t="s">
        <v>11</v>
      </c>
      <c r="I96" s="240" t="s">
        <v>1362</v>
      </c>
      <c r="J96" s="63"/>
      <c r="K96" s="19"/>
      <c r="L96" s="19"/>
      <c r="M96" s="208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s="85" customFormat="1" ht="19.5">
      <c r="A97" s="147">
        <v>84</v>
      </c>
      <c r="B97" s="3"/>
      <c r="C97" s="186">
        <v>44199</v>
      </c>
      <c r="D97" s="4" t="s">
        <v>1690</v>
      </c>
      <c r="E97" s="4" t="s">
        <v>1446</v>
      </c>
      <c r="F97" s="244">
        <v>2000000</v>
      </c>
      <c r="G97" s="6"/>
      <c r="H97" s="145" t="s">
        <v>11</v>
      </c>
      <c r="I97" s="240" t="s">
        <v>1362</v>
      </c>
      <c r="J97" s="63"/>
      <c r="K97" s="19"/>
      <c r="L97" s="19"/>
      <c r="M97" s="208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1:49" s="85" customFormat="1" ht="19.5">
      <c r="A98" s="182">
        <v>85</v>
      </c>
      <c r="B98" s="3"/>
      <c r="C98" s="186">
        <v>44199</v>
      </c>
      <c r="D98" s="4" t="s">
        <v>46</v>
      </c>
      <c r="E98" s="4" t="s">
        <v>1447</v>
      </c>
      <c r="F98" s="244">
        <v>100000</v>
      </c>
      <c r="H98" s="145" t="s">
        <v>11</v>
      </c>
      <c r="I98" s="240" t="s">
        <v>1362</v>
      </c>
      <c r="J98" s="63"/>
      <c r="K98" s="19"/>
      <c r="L98" s="19"/>
      <c r="M98" s="208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:49" s="85" customFormat="1" ht="19.5">
      <c r="A99" s="147">
        <v>86</v>
      </c>
      <c r="B99" s="3"/>
      <c r="C99" s="186">
        <v>44199</v>
      </c>
      <c r="D99" s="4" t="s">
        <v>46</v>
      </c>
      <c r="E99" s="4" t="s">
        <v>1448</v>
      </c>
      <c r="F99" s="244">
        <v>500000</v>
      </c>
      <c r="H99" s="145" t="s">
        <v>11</v>
      </c>
      <c r="I99" s="240" t="s">
        <v>1362</v>
      </c>
      <c r="J99" s="63"/>
      <c r="K99" s="19"/>
      <c r="L99" s="19"/>
      <c r="M99" s="208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s="85" customFormat="1" ht="19.5">
      <c r="A100" s="182">
        <v>87</v>
      </c>
      <c r="B100" s="3"/>
      <c r="C100" s="186">
        <v>44199</v>
      </c>
      <c r="D100" s="4" t="s">
        <v>1691</v>
      </c>
      <c r="E100" s="4" t="s">
        <v>1449</v>
      </c>
      <c r="F100" s="244">
        <v>200000</v>
      </c>
      <c r="H100" s="145" t="s">
        <v>11</v>
      </c>
      <c r="I100" s="240" t="s">
        <v>1362</v>
      </c>
      <c r="J100" s="63"/>
      <c r="K100" s="19"/>
      <c r="L100" s="19"/>
      <c r="M100" s="208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s="85" customFormat="1" ht="19.5">
      <c r="A101" s="147">
        <v>88</v>
      </c>
      <c r="B101" s="3"/>
      <c r="C101" s="186">
        <v>44199</v>
      </c>
      <c r="D101" s="4" t="s">
        <v>1692</v>
      </c>
      <c r="E101" s="4" t="s">
        <v>1450</v>
      </c>
      <c r="F101" s="244">
        <v>1000000</v>
      </c>
      <c r="H101" s="145" t="s">
        <v>11</v>
      </c>
      <c r="I101" s="240" t="s">
        <v>1362</v>
      </c>
      <c r="J101" s="63"/>
      <c r="K101" s="19"/>
      <c r="L101" s="19"/>
      <c r="M101" s="208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</row>
    <row r="102" spans="1:49" s="85" customFormat="1" ht="19.5">
      <c r="A102" s="182">
        <v>89</v>
      </c>
      <c r="B102" s="3"/>
      <c r="C102" s="186">
        <v>44199</v>
      </c>
      <c r="D102" s="4" t="s">
        <v>1693</v>
      </c>
      <c r="E102" s="4" t="s">
        <v>1451</v>
      </c>
      <c r="F102" s="244">
        <v>500000</v>
      </c>
      <c r="H102" s="145" t="s">
        <v>11</v>
      </c>
      <c r="I102" s="240" t="s">
        <v>1362</v>
      </c>
      <c r="J102" s="63"/>
      <c r="K102" s="19"/>
      <c r="L102" s="19"/>
      <c r="M102" s="208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</row>
    <row r="103" spans="1:49" s="85" customFormat="1" ht="19.5">
      <c r="A103" s="147">
        <v>90</v>
      </c>
      <c r="B103" s="3"/>
      <c r="C103" s="186">
        <v>44199</v>
      </c>
      <c r="D103" s="4" t="s">
        <v>1694</v>
      </c>
      <c r="E103" s="4" t="s">
        <v>1452</v>
      </c>
      <c r="F103" s="244">
        <v>200000</v>
      </c>
      <c r="H103" s="145" t="s">
        <v>11</v>
      </c>
      <c r="I103" s="240" t="s">
        <v>1362</v>
      </c>
      <c r="J103" s="63"/>
      <c r="K103" s="19"/>
      <c r="L103" s="19"/>
      <c r="M103" s="208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s="85" customFormat="1" ht="19.5">
      <c r="A104" s="182">
        <v>91</v>
      </c>
      <c r="B104" s="3"/>
      <c r="C104" s="186">
        <v>44199</v>
      </c>
      <c r="D104" s="4" t="s">
        <v>1680</v>
      </c>
      <c r="E104" s="4" t="s">
        <v>1453</v>
      </c>
      <c r="F104" s="244">
        <v>200000</v>
      </c>
      <c r="H104" s="145" t="s">
        <v>11</v>
      </c>
      <c r="I104" s="240" t="s">
        <v>1362</v>
      </c>
      <c r="J104" s="63"/>
      <c r="K104" s="19"/>
      <c r="L104" s="19"/>
      <c r="M104" s="208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s="85" customFormat="1" ht="19.5">
      <c r="A105" s="147">
        <v>92</v>
      </c>
      <c r="B105" s="3"/>
      <c r="C105" s="186">
        <v>44199</v>
      </c>
      <c r="D105" s="4" t="s">
        <v>1695</v>
      </c>
      <c r="E105" s="4" t="s">
        <v>1454</v>
      </c>
      <c r="F105" s="244">
        <v>200000</v>
      </c>
      <c r="H105" s="145" t="s">
        <v>11</v>
      </c>
      <c r="I105" s="240" t="s">
        <v>1362</v>
      </c>
      <c r="J105" s="63"/>
      <c r="K105" s="19"/>
      <c r="L105" s="19"/>
      <c r="M105" s="208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s="85" customFormat="1" ht="19.5">
      <c r="A106" s="182">
        <v>93</v>
      </c>
      <c r="B106" s="3"/>
      <c r="C106" s="186">
        <v>44199</v>
      </c>
      <c r="D106" s="4" t="s">
        <v>1696</v>
      </c>
      <c r="E106" s="4" t="s">
        <v>1455</v>
      </c>
      <c r="F106" s="244">
        <v>200000</v>
      </c>
      <c r="H106" s="145" t="s">
        <v>11</v>
      </c>
      <c r="I106" s="240" t="s">
        <v>1362</v>
      </c>
      <c r="J106" s="63"/>
      <c r="K106" s="19"/>
      <c r="L106" s="19"/>
      <c r="M106" s="208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</row>
    <row r="107" spans="1:49" s="85" customFormat="1" ht="19.5">
      <c r="A107" s="147">
        <v>94</v>
      </c>
      <c r="B107" s="3"/>
      <c r="C107" s="186">
        <v>44199</v>
      </c>
      <c r="D107" s="4" t="s">
        <v>46</v>
      </c>
      <c r="E107" s="4" t="s">
        <v>1456</v>
      </c>
      <c r="F107" s="244">
        <v>200000</v>
      </c>
      <c r="H107" s="145" t="s">
        <v>11</v>
      </c>
      <c r="I107" s="240" t="s">
        <v>1362</v>
      </c>
      <c r="J107" s="63"/>
      <c r="K107" s="19"/>
      <c r="L107" s="19"/>
      <c r="M107" s="208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:49" s="85" customFormat="1" ht="19.5">
      <c r="A108" s="182">
        <v>95</v>
      </c>
      <c r="B108" s="3"/>
      <c r="C108" s="186">
        <v>44199</v>
      </c>
      <c r="D108" s="4" t="s">
        <v>46</v>
      </c>
      <c r="E108" s="4" t="s">
        <v>1457</v>
      </c>
      <c r="F108" s="244">
        <v>1000000</v>
      </c>
      <c r="H108" s="145" t="s">
        <v>11</v>
      </c>
      <c r="I108" s="240" t="s">
        <v>1362</v>
      </c>
      <c r="J108" s="63"/>
      <c r="K108" s="19"/>
      <c r="L108" s="19"/>
      <c r="M108" s="208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s="85" customFormat="1" ht="19.5">
      <c r="A109" s="147">
        <v>96</v>
      </c>
      <c r="B109" s="3"/>
      <c r="C109" s="186">
        <v>44199</v>
      </c>
      <c r="D109" s="4" t="s">
        <v>1697</v>
      </c>
      <c r="E109" s="4" t="s">
        <v>1458</v>
      </c>
      <c r="F109" s="244">
        <v>100000</v>
      </c>
      <c r="G109" s="6"/>
      <c r="H109" s="145" t="s">
        <v>11</v>
      </c>
      <c r="I109" s="240" t="s">
        <v>1362</v>
      </c>
      <c r="J109" s="63"/>
      <c r="K109" s="19"/>
      <c r="L109" s="19"/>
      <c r="M109" s="208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s="85" customFormat="1" ht="19.5">
      <c r="A110" s="182">
        <v>97</v>
      </c>
      <c r="B110" s="3"/>
      <c r="C110" s="186">
        <v>44199</v>
      </c>
      <c r="D110" s="4" t="s">
        <v>1698</v>
      </c>
      <c r="E110" s="4" t="s">
        <v>1459</v>
      </c>
      <c r="F110" s="244">
        <v>200000</v>
      </c>
      <c r="G110" s="6"/>
      <c r="H110" s="145" t="s">
        <v>11</v>
      </c>
      <c r="I110" s="240" t="s">
        <v>1362</v>
      </c>
      <c r="J110" s="63"/>
      <c r="K110" s="19"/>
      <c r="L110" s="19"/>
      <c r="M110" s="208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s="85" customFormat="1" ht="19.5">
      <c r="A111" s="147">
        <v>98</v>
      </c>
      <c r="B111" s="3"/>
      <c r="C111" s="186">
        <v>44199</v>
      </c>
      <c r="D111" s="4" t="s">
        <v>46</v>
      </c>
      <c r="E111" s="4" t="s">
        <v>1460</v>
      </c>
      <c r="F111" s="244">
        <v>500000</v>
      </c>
      <c r="G111" s="6"/>
      <c r="H111" s="145" t="s">
        <v>11</v>
      </c>
      <c r="I111" s="240" t="s">
        <v>1362</v>
      </c>
      <c r="J111" s="63"/>
      <c r="K111" s="19"/>
      <c r="L111" s="19"/>
      <c r="M111" s="208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</row>
    <row r="112" spans="1:49" s="85" customFormat="1" ht="19.5">
      <c r="A112" s="182">
        <v>99</v>
      </c>
      <c r="B112" s="3"/>
      <c r="C112" s="186">
        <v>44199</v>
      </c>
      <c r="D112" s="4" t="s">
        <v>46</v>
      </c>
      <c r="E112" s="4" t="s">
        <v>1461</v>
      </c>
      <c r="F112" s="244">
        <v>100000</v>
      </c>
      <c r="G112" s="6"/>
      <c r="H112" s="145" t="s">
        <v>11</v>
      </c>
      <c r="I112" s="240" t="s">
        <v>1362</v>
      </c>
      <c r="J112" s="63"/>
      <c r="K112" s="19"/>
      <c r="L112" s="19"/>
      <c r="M112" s="208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</row>
    <row r="113" spans="1:49" s="85" customFormat="1" ht="19.5">
      <c r="A113" s="147">
        <v>100</v>
      </c>
      <c r="B113" s="3"/>
      <c r="C113" s="186">
        <v>44199</v>
      </c>
      <c r="D113" s="4" t="s">
        <v>1699</v>
      </c>
      <c r="E113" s="4" t="s">
        <v>1462</v>
      </c>
      <c r="F113" s="244">
        <v>100000</v>
      </c>
      <c r="G113" s="6"/>
      <c r="H113" s="145" t="s">
        <v>11</v>
      </c>
      <c r="I113" s="240" t="s">
        <v>1362</v>
      </c>
      <c r="J113" s="63"/>
      <c r="K113" s="19"/>
      <c r="L113" s="19"/>
      <c r="M113" s="208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s="85" customFormat="1" ht="19.5">
      <c r="A114" s="182">
        <v>101</v>
      </c>
      <c r="B114" s="3"/>
      <c r="C114" s="186">
        <v>44199</v>
      </c>
      <c r="D114" s="4" t="s">
        <v>1700</v>
      </c>
      <c r="E114" s="4" t="s">
        <v>1463</v>
      </c>
      <c r="F114" s="244">
        <v>100000</v>
      </c>
      <c r="G114" s="6"/>
      <c r="H114" s="145" t="s">
        <v>11</v>
      </c>
      <c r="I114" s="240" t="s">
        <v>1362</v>
      </c>
      <c r="J114" s="63"/>
      <c r="K114" s="19"/>
      <c r="L114" s="19"/>
      <c r="M114" s="208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s="85" customFormat="1" ht="19.5">
      <c r="A115" s="147">
        <v>102</v>
      </c>
      <c r="B115" s="3"/>
      <c r="C115" s="186">
        <v>44199</v>
      </c>
      <c r="D115" s="4" t="s">
        <v>46</v>
      </c>
      <c r="E115" s="4" t="s">
        <v>1464</v>
      </c>
      <c r="F115" s="244">
        <v>300000</v>
      </c>
      <c r="G115" s="6"/>
      <c r="H115" s="145" t="s">
        <v>11</v>
      </c>
      <c r="I115" s="240" t="s">
        <v>1362</v>
      </c>
      <c r="J115" s="63"/>
      <c r="K115" s="19"/>
      <c r="L115" s="19"/>
      <c r="M115" s="208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s="85" customFormat="1" ht="19.5">
      <c r="A116" s="182">
        <v>103</v>
      </c>
      <c r="B116" s="3"/>
      <c r="C116" s="186">
        <v>44199</v>
      </c>
      <c r="D116" s="4" t="s">
        <v>1701</v>
      </c>
      <c r="E116" s="4" t="s">
        <v>1465</v>
      </c>
      <c r="F116" s="244">
        <v>500000</v>
      </c>
      <c r="G116" s="6"/>
      <c r="H116" s="145" t="s">
        <v>11</v>
      </c>
      <c r="I116" s="240" t="s">
        <v>1362</v>
      </c>
      <c r="J116" s="63"/>
      <c r="K116" s="19"/>
      <c r="L116" s="19"/>
      <c r="M116" s="208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s="85" customFormat="1" ht="19.5">
      <c r="A117" s="147">
        <v>104</v>
      </c>
      <c r="B117" s="3"/>
      <c r="C117" s="186">
        <v>44199</v>
      </c>
      <c r="D117" s="4" t="s">
        <v>46</v>
      </c>
      <c r="E117" s="4" t="s">
        <v>1466</v>
      </c>
      <c r="F117" s="244">
        <v>200000</v>
      </c>
      <c r="G117" s="6"/>
      <c r="H117" s="145" t="s">
        <v>11</v>
      </c>
      <c r="I117" s="240" t="s">
        <v>1362</v>
      </c>
      <c r="J117" s="63"/>
      <c r="K117" s="19"/>
      <c r="L117" s="19"/>
      <c r="M117" s="208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s="85" customFormat="1" ht="19.5">
      <c r="A118" s="182">
        <v>105</v>
      </c>
      <c r="B118" s="3"/>
      <c r="C118" s="186">
        <v>44199</v>
      </c>
      <c r="D118" s="4" t="s">
        <v>46</v>
      </c>
      <c r="E118" s="4" t="s">
        <v>1467</v>
      </c>
      <c r="F118" s="244">
        <v>100000</v>
      </c>
      <c r="G118" s="6"/>
      <c r="H118" s="145" t="s">
        <v>11</v>
      </c>
      <c r="I118" s="240" t="s">
        <v>1362</v>
      </c>
      <c r="J118" s="63"/>
      <c r="K118" s="19"/>
      <c r="L118" s="19"/>
      <c r="M118" s="208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s="85" customFormat="1" ht="19.5">
      <c r="A119" s="147">
        <v>106</v>
      </c>
      <c r="B119" s="3"/>
      <c r="C119" s="186">
        <v>44199</v>
      </c>
      <c r="D119" s="4" t="s">
        <v>46</v>
      </c>
      <c r="E119" s="4" t="s">
        <v>1468</v>
      </c>
      <c r="F119" s="244">
        <v>200000</v>
      </c>
      <c r="G119" s="6"/>
      <c r="H119" s="145" t="s">
        <v>11</v>
      </c>
      <c r="I119" s="240" t="s">
        <v>1362</v>
      </c>
      <c r="J119" s="63"/>
      <c r="K119" s="19"/>
      <c r="L119" s="19"/>
      <c r="M119" s="208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s="85" customFormat="1" ht="19.5">
      <c r="A120" s="182">
        <v>107</v>
      </c>
      <c r="B120" s="3"/>
      <c r="C120" s="186">
        <v>44199</v>
      </c>
      <c r="D120" s="4" t="s">
        <v>1702</v>
      </c>
      <c r="E120" s="4" t="s">
        <v>1469</v>
      </c>
      <c r="F120" s="244">
        <v>100000</v>
      </c>
      <c r="G120" s="6"/>
      <c r="H120" s="145" t="s">
        <v>11</v>
      </c>
      <c r="I120" s="240" t="s">
        <v>1362</v>
      </c>
      <c r="J120" s="63"/>
      <c r="K120" s="19"/>
      <c r="L120" s="19"/>
      <c r="M120" s="208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1:49" s="85" customFormat="1" ht="19.5">
      <c r="A121" s="147">
        <v>108</v>
      </c>
      <c r="B121" s="3"/>
      <c r="C121" s="186">
        <v>44199</v>
      </c>
      <c r="D121" s="4" t="s">
        <v>46</v>
      </c>
      <c r="E121" s="4" t="s">
        <v>1470</v>
      </c>
      <c r="F121" s="244">
        <v>100000</v>
      </c>
      <c r="G121" s="6"/>
      <c r="H121" s="145" t="s">
        <v>11</v>
      </c>
      <c r="I121" s="240" t="s">
        <v>1362</v>
      </c>
      <c r="J121" s="63"/>
      <c r="K121" s="19"/>
      <c r="L121" s="19"/>
      <c r="M121" s="208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 s="85" customFormat="1" ht="19.5">
      <c r="A122" s="182">
        <v>109</v>
      </c>
      <c r="B122" s="3"/>
      <c r="C122" s="186">
        <v>44199</v>
      </c>
      <c r="D122" s="4" t="s">
        <v>1703</v>
      </c>
      <c r="E122" s="4" t="s">
        <v>1471</v>
      </c>
      <c r="F122" s="244">
        <v>500000</v>
      </c>
      <c r="G122" s="6"/>
      <c r="H122" s="145" t="s">
        <v>11</v>
      </c>
      <c r="I122" s="240" t="s">
        <v>1362</v>
      </c>
      <c r="J122" s="63"/>
      <c r="K122" s="19"/>
      <c r="L122" s="19"/>
      <c r="M122" s="208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1:49" s="85" customFormat="1" ht="19.5">
      <c r="A123" s="147">
        <v>110</v>
      </c>
      <c r="B123" s="3"/>
      <c r="C123" s="186">
        <v>44199</v>
      </c>
      <c r="D123" s="4" t="s">
        <v>46</v>
      </c>
      <c r="E123" s="4" t="s">
        <v>1472</v>
      </c>
      <c r="F123" s="244">
        <v>300000</v>
      </c>
      <c r="G123" s="6"/>
      <c r="H123" s="145" t="s">
        <v>11</v>
      </c>
      <c r="I123" s="240" t="s">
        <v>1362</v>
      </c>
      <c r="J123" s="63"/>
      <c r="K123" s="19"/>
      <c r="L123" s="19"/>
      <c r="M123" s="208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 s="85" customFormat="1" ht="19.5">
      <c r="A124" s="182">
        <v>111</v>
      </c>
      <c r="B124" s="3"/>
      <c r="C124" s="186">
        <v>44199</v>
      </c>
      <c r="D124" s="4" t="s">
        <v>1704</v>
      </c>
      <c r="E124" s="4" t="s">
        <v>1473</v>
      </c>
      <c r="F124" s="244">
        <v>200000</v>
      </c>
      <c r="G124" s="6"/>
      <c r="H124" s="145" t="s">
        <v>11</v>
      </c>
      <c r="I124" s="240" t="s">
        <v>1362</v>
      </c>
      <c r="J124" s="63"/>
      <c r="K124" s="19"/>
      <c r="L124" s="19"/>
      <c r="M124" s="208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</row>
    <row r="125" spans="1:49" s="85" customFormat="1" ht="19.5">
      <c r="A125" s="147">
        <v>112</v>
      </c>
      <c r="B125" s="3"/>
      <c r="C125" s="186">
        <v>44199</v>
      </c>
      <c r="D125" s="4" t="s">
        <v>1705</v>
      </c>
      <c r="E125" s="4" t="s">
        <v>1474</v>
      </c>
      <c r="F125" s="244">
        <v>100000</v>
      </c>
      <c r="G125" s="6"/>
      <c r="H125" s="145" t="s">
        <v>11</v>
      </c>
      <c r="I125" s="240" t="s">
        <v>1362</v>
      </c>
      <c r="J125" s="63"/>
      <c r="K125" s="19"/>
      <c r="L125" s="19"/>
      <c r="M125" s="208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</row>
    <row r="126" spans="1:49" s="85" customFormat="1" ht="19.5">
      <c r="A126" s="182">
        <v>113</v>
      </c>
      <c r="B126" s="3"/>
      <c r="C126" s="186">
        <v>44199</v>
      </c>
      <c r="D126" s="4" t="s">
        <v>1706</v>
      </c>
      <c r="E126" s="4" t="s">
        <v>1475</v>
      </c>
      <c r="F126" s="244">
        <v>100000</v>
      </c>
      <c r="G126" s="6"/>
      <c r="H126" s="145" t="s">
        <v>11</v>
      </c>
      <c r="I126" s="240" t="s">
        <v>1362</v>
      </c>
      <c r="J126" s="63"/>
      <c r="K126" s="19"/>
      <c r="L126" s="19"/>
      <c r="M126" s="208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</row>
    <row r="127" spans="1:49" s="85" customFormat="1" ht="19.5">
      <c r="A127" s="147">
        <v>114</v>
      </c>
      <c r="B127" s="3"/>
      <c r="C127" s="186">
        <v>44199</v>
      </c>
      <c r="D127" s="4" t="s">
        <v>1707</v>
      </c>
      <c r="E127" s="4" t="s">
        <v>1476</v>
      </c>
      <c r="F127" s="244">
        <v>100000</v>
      </c>
      <c r="H127" s="145" t="s">
        <v>11</v>
      </c>
      <c r="I127" s="240" t="s">
        <v>1362</v>
      </c>
      <c r="J127" s="63"/>
      <c r="K127" s="19"/>
      <c r="L127" s="19"/>
      <c r="M127" s="208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</row>
    <row r="128" spans="1:49" s="85" customFormat="1" ht="19.5">
      <c r="A128" s="182">
        <v>115</v>
      </c>
      <c r="B128" s="3"/>
      <c r="C128" s="186">
        <v>44199</v>
      </c>
      <c r="D128" s="4" t="s">
        <v>1708</v>
      </c>
      <c r="E128" s="4" t="s">
        <v>1477</v>
      </c>
      <c r="F128" s="244">
        <v>200000</v>
      </c>
      <c r="H128" s="145" t="s">
        <v>11</v>
      </c>
      <c r="I128" s="240" t="s">
        <v>1362</v>
      </c>
      <c r="J128" s="63"/>
      <c r="K128" s="19"/>
      <c r="L128" s="19"/>
      <c r="M128" s="208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</row>
    <row r="129" spans="1:49" s="85" customFormat="1" ht="19.5">
      <c r="A129" s="147">
        <v>116</v>
      </c>
      <c r="B129" s="3"/>
      <c r="C129" s="186">
        <v>44199</v>
      </c>
      <c r="D129" s="4" t="s">
        <v>1709</v>
      </c>
      <c r="E129" s="4" t="s">
        <v>1478</v>
      </c>
      <c r="F129" s="244">
        <v>50000</v>
      </c>
      <c r="G129" s="6"/>
      <c r="H129" s="145" t="s">
        <v>11</v>
      </c>
      <c r="I129" s="240" t="s">
        <v>1362</v>
      </c>
      <c r="J129" s="63"/>
      <c r="K129" s="19"/>
      <c r="L129" s="19"/>
      <c r="M129" s="208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</row>
    <row r="130" spans="1:49" s="85" customFormat="1" ht="19.5">
      <c r="A130" s="182">
        <v>117</v>
      </c>
      <c r="B130" s="3"/>
      <c r="C130" s="186">
        <v>44199</v>
      </c>
      <c r="D130" s="4" t="s">
        <v>1710</v>
      </c>
      <c r="E130" s="4" t="s">
        <v>1479</v>
      </c>
      <c r="F130" s="244">
        <v>500000</v>
      </c>
      <c r="G130" s="6"/>
      <c r="H130" s="145" t="s">
        <v>11</v>
      </c>
      <c r="I130" s="240" t="s">
        <v>1362</v>
      </c>
      <c r="J130" s="63"/>
      <c r="K130" s="19"/>
      <c r="L130" s="19"/>
      <c r="M130" s="208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</row>
    <row r="131" spans="1:49" s="85" customFormat="1" ht="19.5">
      <c r="A131" s="147">
        <v>118</v>
      </c>
      <c r="B131" s="3"/>
      <c r="C131" s="186">
        <v>44199</v>
      </c>
      <c r="D131" s="4" t="s">
        <v>1711</v>
      </c>
      <c r="E131" s="4" t="s">
        <v>1480</v>
      </c>
      <c r="F131" s="244">
        <v>250000</v>
      </c>
      <c r="G131" s="6"/>
      <c r="H131" s="145" t="s">
        <v>11</v>
      </c>
      <c r="I131" s="240" t="s">
        <v>1362</v>
      </c>
      <c r="J131" s="63"/>
      <c r="K131" s="19"/>
      <c r="L131" s="19"/>
      <c r="M131" s="208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</row>
    <row r="132" spans="1:49" s="85" customFormat="1" ht="19.5">
      <c r="A132" s="182">
        <v>119</v>
      </c>
      <c r="B132" s="3"/>
      <c r="C132" s="186">
        <v>44199</v>
      </c>
      <c r="D132" s="4" t="s">
        <v>46</v>
      </c>
      <c r="E132" s="4" t="s">
        <v>1481</v>
      </c>
      <c r="F132" s="244">
        <v>200000</v>
      </c>
      <c r="G132" s="6"/>
      <c r="H132" s="145" t="s">
        <v>11</v>
      </c>
      <c r="I132" s="240" t="s">
        <v>1362</v>
      </c>
      <c r="J132" s="63"/>
      <c r="K132" s="19"/>
      <c r="L132" s="19"/>
      <c r="M132" s="208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</row>
    <row r="133" spans="1:49" s="85" customFormat="1" ht="19.5">
      <c r="A133" s="147">
        <v>120</v>
      </c>
      <c r="B133" s="3"/>
      <c r="C133" s="186">
        <v>44199</v>
      </c>
      <c r="D133" s="4" t="s">
        <v>46</v>
      </c>
      <c r="E133" s="4" t="s">
        <v>1482</v>
      </c>
      <c r="F133" s="244">
        <v>100000</v>
      </c>
      <c r="G133" s="6"/>
      <c r="H133" s="145" t="s">
        <v>11</v>
      </c>
      <c r="I133" s="240" t="s">
        <v>1362</v>
      </c>
      <c r="J133" s="63"/>
      <c r="K133" s="19"/>
      <c r="L133" s="19"/>
      <c r="M133" s="208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</row>
    <row r="134" spans="1:49" s="85" customFormat="1" ht="19.5">
      <c r="A134" s="182">
        <v>121</v>
      </c>
      <c r="B134" s="3"/>
      <c r="C134" s="186">
        <v>44199</v>
      </c>
      <c r="D134" s="4" t="s">
        <v>1712</v>
      </c>
      <c r="E134" s="4" t="s">
        <v>1483</v>
      </c>
      <c r="F134" s="244">
        <v>300000</v>
      </c>
      <c r="G134" s="6"/>
      <c r="H134" s="145" t="s">
        <v>11</v>
      </c>
      <c r="I134" s="240" t="s">
        <v>1362</v>
      </c>
      <c r="J134" s="63"/>
      <c r="K134" s="19"/>
      <c r="L134" s="19"/>
      <c r="M134" s="208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</row>
    <row r="135" spans="1:49" s="85" customFormat="1" ht="19.5">
      <c r="A135" s="147">
        <v>122</v>
      </c>
      <c r="B135" s="3"/>
      <c r="C135" s="186">
        <v>44199</v>
      </c>
      <c r="D135" s="4" t="s">
        <v>46</v>
      </c>
      <c r="E135" s="4" t="s">
        <v>1484</v>
      </c>
      <c r="F135" s="244">
        <v>100000</v>
      </c>
      <c r="G135" s="6"/>
      <c r="H135" s="145" t="s">
        <v>11</v>
      </c>
      <c r="I135" s="240" t="s">
        <v>1362</v>
      </c>
      <c r="J135" s="63"/>
      <c r="K135" s="19"/>
      <c r="L135" s="19"/>
      <c r="M135" s="208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</row>
    <row r="136" spans="1:49" s="85" customFormat="1" ht="19.5">
      <c r="A136" s="182">
        <v>123</v>
      </c>
      <c r="B136" s="3"/>
      <c r="C136" s="186">
        <v>44199</v>
      </c>
      <c r="D136" s="4" t="s">
        <v>46</v>
      </c>
      <c r="E136" s="4" t="s">
        <v>1485</v>
      </c>
      <c r="F136" s="244">
        <v>300000</v>
      </c>
      <c r="G136" s="6"/>
      <c r="H136" s="145" t="s">
        <v>11</v>
      </c>
      <c r="I136" s="240" t="s">
        <v>1362</v>
      </c>
      <c r="J136" s="63"/>
      <c r="K136" s="19"/>
      <c r="L136" s="19"/>
      <c r="M136" s="208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</row>
    <row r="137" spans="1:49" s="85" customFormat="1" ht="19.5">
      <c r="A137" s="147">
        <v>124</v>
      </c>
      <c r="B137" s="3"/>
      <c r="C137" s="186">
        <v>44199</v>
      </c>
      <c r="D137" s="4" t="s">
        <v>46</v>
      </c>
      <c r="E137" s="4" t="s">
        <v>1486</v>
      </c>
      <c r="F137" s="244">
        <v>100000</v>
      </c>
      <c r="G137" s="6"/>
      <c r="H137" s="145" t="s">
        <v>11</v>
      </c>
      <c r="I137" s="240" t="s">
        <v>1362</v>
      </c>
      <c r="J137" s="63"/>
      <c r="K137" s="19"/>
      <c r="L137" s="19"/>
      <c r="M137" s="208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</row>
    <row r="138" spans="1:49" s="85" customFormat="1" ht="19.5">
      <c r="A138" s="182">
        <v>125</v>
      </c>
      <c r="B138" s="3"/>
      <c r="C138" s="186">
        <v>44199</v>
      </c>
      <c r="D138" s="4" t="s">
        <v>46</v>
      </c>
      <c r="E138" s="4" t="s">
        <v>1487</v>
      </c>
      <c r="F138" s="244">
        <v>50000</v>
      </c>
      <c r="G138" s="6"/>
      <c r="H138" s="145" t="s">
        <v>11</v>
      </c>
      <c r="I138" s="240" t="s">
        <v>1362</v>
      </c>
      <c r="J138" s="63"/>
      <c r="K138" s="19"/>
      <c r="L138" s="19"/>
      <c r="M138" s="208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</row>
    <row r="139" spans="1:49" s="85" customFormat="1" ht="19.5">
      <c r="A139" s="147">
        <v>126</v>
      </c>
      <c r="B139" s="3"/>
      <c r="C139" s="186">
        <v>44199</v>
      </c>
      <c r="D139" s="4" t="s">
        <v>1713</v>
      </c>
      <c r="E139" s="4" t="s">
        <v>1488</v>
      </c>
      <c r="F139" s="244">
        <v>200000</v>
      </c>
      <c r="G139" s="6"/>
      <c r="H139" s="145" t="s">
        <v>11</v>
      </c>
      <c r="I139" s="240" t="s">
        <v>1362</v>
      </c>
      <c r="J139" s="63"/>
      <c r="K139" s="19"/>
      <c r="L139" s="19"/>
      <c r="M139" s="208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</row>
    <row r="140" spans="1:49" s="85" customFormat="1" ht="19.5">
      <c r="A140" s="182">
        <v>127</v>
      </c>
      <c r="B140" s="3"/>
      <c r="C140" s="186">
        <v>44199</v>
      </c>
      <c r="D140" s="4" t="s">
        <v>46</v>
      </c>
      <c r="E140" s="4" t="s">
        <v>1489</v>
      </c>
      <c r="F140" s="244">
        <v>300000</v>
      </c>
      <c r="G140" s="6"/>
      <c r="H140" s="145" t="s">
        <v>11</v>
      </c>
      <c r="I140" s="240" t="s">
        <v>1362</v>
      </c>
      <c r="J140" s="63"/>
      <c r="K140" s="19"/>
      <c r="L140" s="19"/>
      <c r="M140" s="208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</row>
    <row r="141" spans="1:49" s="85" customFormat="1" ht="19.5">
      <c r="A141" s="147">
        <v>128</v>
      </c>
      <c r="B141" s="3"/>
      <c r="C141" s="186">
        <v>44199</v>
      </c>
      <c r="D141" s="4" t="s">
        <v>1714</v>
      </c>
      <c r="E141" s="4" t="s">
        <v>1490</v>
      </c>
      <c r="F141" s="244">
        <v>200000</v>
      </c>
      <c r="G141" s="86"/>
      <c r="H141" s="145" t="s">
        <v>11</v>
      </c>
      <c r="I141" s="240" t="s">
        <v>1362</v>
      </c>
      <c r="J141" s="19"/>
      <c r="K141" s="19"/>
      <c r="L141" s="19"/>
      <c r="M141" s="208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</row>
    <row r="142" spans="1:49" s="85" customFormat="1" ht="19.5">
      <c r="A142" s="182">
        <v>129</v>
      </c>
      <c r="B142" s="3"/>
      <c r="C142" s="186">
        <v>44199</v>
      </c>
      <c r="D142" s="4" t="s">
        <v>1715</v>
      </c>
      <c r="E142" s="4" t="s">
        <v>1491</v>
      </c>
      <c r="F142" s="244">
        <v>100000</v>
      </c>
      <c r="G142" s="86"/>
      <c r="H142" s="145" t="s">
        <v>11</v>
      </c>
      <c r="I142" s="240" t="s">
        <v>1362</v>
      </c>
      <c r="J142" s="19"/>
      <c r="K142" s="19"/>
      <c r="L142" s="19"/>
      <c r="M142" s="208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</row>
    <row r="143" spans="1:49" s="85" customFormat="1" ht="19.5">
      <c r="A143" s="147">
        <v>130</v>
      </c>
      <c r="B143" s="3"/>
      <c r="C143" s="186">
        <v>44199</v>
      </c>
      <c r="D143" s="4" t="s">
        <v>1716</v>
      </c>
      <c r="E143" s="4" t="s">
        <v>1492</v>
      </c>
      <c r="F143" s="244">
        <v>500000</v>
      </c>
      <c r="G143" s="6"/>
      <c r="H143" s="145" t="s">
        <v>11</v>
      </c>
      <c r="I143" s="240" t="s">
        <v>1362</v>
      </c>
      <c r="J143" s="19"/>
      <c r="K143" s="19"/>
      <c r="L143" s="19"/>
      <c r="M143" s="208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</row>
    <row r="144" spans="1:13" s="19" customFormat="1" ht="19.5">
      <c r="A144" s="182">
        <v>131</v>
      </c>
      <c r="B144" s="3"/>
      <c r="C144" s="186">
        <v>44199</v>
      </c>
      <c r="D144" s="4" t="s">
        <v>46</v>
      </c>
      <c r="E144" s="4" t="s">
        <v>1493</v>
      </c>
      <c r="F144" s="244">
        <v>500000</v>
      </c>
      <c r="G144" s="6"/>
      <c r="H144" s="145" t="s">
        <v>11</v>
      </c>
      <c r="I144" s="240" t="s">
        <v>1362</v>
      </c>
      <c r="M144" s="208"/>
    </row>
    <row r="145" spans="1:49" ht="19.5">
      <c r="A145" s="147">
        <v>132</v>
      </c>
      <c r="B145" s="85"/>
      <c r="C145" s="186">
        <v>44199</v>
      </c>
      <c r="D145" s="4" t="s">
        <v>46</v>
      </c>
      <c r="E145" s="4" t="s">
        <v>1494</v>
      </c>
      <c r="F145" s="244">
        <v>200000</v>
      </c>
      <c r="G145" s="6"/>
      <c r="H145" s="145" t="s">
        <v>11</v>
      </c>
      <c r="I145" s="240" t="s">
        <v>1362</v>
      </c>
      <c r="J145" s="19"/>
      <c r="K145" s="19"/>
      <c r="L145" s="19"/>
      <c r="M145" s="208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</row>
    <row r="146" spans="1:49" ht="19.5">
      <c r="A146" s="182">
        <v>133</v>
      </c>
      <c r="B146" s="85"/>
      <c r="C146" s="186">
        <v>44199</v>
      </c>
      <c r="D146" s="4" t="s">
        <v>1717</v>
      </c>
      <c r="E146" s="4" t="s">
        <v>1495</v>
      </c>
      <c r="F146" s="244">
        <v>200000</v>
      </c>
      <c r="G146" s="6"/>
      <c r="H146" s="145" t="s">
        <v>11</v>
      </c>
      <c r="I146" s="240" t="s">
        <v>1362</v>
      </c>
      <c r="J146" s="19"/>
      <c r="K146" s="19"/>
      <c r="L146" s="19"/>
      <c r="M146" s="208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</row>
    <row r="147" spans="1:49" ht="19.5">
      <c r="A147" s="147">
        <v>134</v>
      </c>
      <c r="B147" s="85"/>
      <c r="C147" s="186">
        <v>44199</v>
      </c>
      <c r="D147" s="4" t="s">
        <v>46</v>
      </c>
      <c r="E147" s="4" t="s">
        <v>1496</v>
      </c>
      <c r="F147" s="244">
        <v>200000</v>
      </c>
      <c r="G147" s="86"/>
      <c r="H147" s="145" t="s">
        <v>11</v>
      </c>
      <c r="I147" s="240" t="s">
        <v>1362</v>
      </c>
      <c r="J147" s="63"/>
      <c r="K147" s="19"/>
      <c r="L147" s="19"/>
      <c r="M147" s="208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</row>
    <row r="148" spans="1:49" ht="19.5">
      <c r="A148" s="182">
        <v>135</v>
      </c>
      <c r="B148" s="85"/>
      <c r="C148" s="186">
        <v>44199</v>
      </c>
      <c r="D148" s="4" t="s">
        <v>1718</v>
      </c>
      <c r="E148" s="4" t="s">
        <v>1497</v>
      </c>
      <c r="F148" s="244">
        <v>200000</v>
      </c>
      <c r="G148" s="86"/>
      <c r="H148" s="145" t="s">
        <v>11</v>
      </c>
      <c r="I148" s="240" t="s">
        <v>1362</v>
      </c>
      <c r="J148" s="63"/>
      <c r="K148" s="19"/>
      <c r="L148" s="19"/>
      <c r="M148" s="208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</row>
    <row r="149" spans="1:49" ht="19.5">
      <c r="A149" s="147">
        <v>136</v>
      </c>
      <c r="B149" s="85"/>
      <c r="C149" s="186">
        <v>44199</v>
      </c>
      <c r="D149" s="4" t="s">
        <v>1719</v>
      </c>
      <c r="E149" s="4" t="s">
        <v>1498</v>
      </c>
      <c r="F149" s="244">
        <v>150000</v>
      </c>
      <c r="G149" s="86"/>
      <c r="H149" s="145" t="s">
        <v>11</v>
      </c>
      <c r="I149" s="240" t="s">
        <v>1362</v>
      </c>
      <c r="J149" s="63"/>
      <c r="K149" s="19"/>
      <c r="L149" s="19"/>
      <c r="M149" s="208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</row>
    <row r="150" spans="1:49" ht="19.5">
      <c r="A150" s="182">
        <v>137</v>
      </c>
      <c r="B150" s="85"/>
      <c r="C150" s="186">
        <v>44199</v>
      </c>
      <c r="D150" s="4" t="s">
        <v>1720</v>
      </c>
      <c r="E150" s="4" t="s">
        <v>1499</v>
      </c>
      <c r="F150" s="244">
        <v>100000</v>
      </c>
      <c r="G150" s="86"/>
      <c r="H150" s="145" t="s">
        <v>11</v>
      </c>
      <c r="I150" s="240" t="s">
        <v>1362</v>
      </c>
      <c r="J150" s="63"/>
      <c r="K150" s="19"/>
      <c r="L150" s="19"/>
      <c r="M150" s="208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</row>
    <row r="151" spans="1:49" s="85" customFormat="1" ht="19.5">
      <c r="A151" s="147">
        <v>138</v>
      </c>
      <c r="B151" s="3"/>
      <c r="C151" s="186">
        <v>44199</v>
      </c>
      <c r="D151" s="4" t="s">
        <v>46</v>
      </c>
      <c r="E151" s="4" t="s">
        <v>1500</v>
      </c>
      <c r="F151" s="244">
        <v>500000</v>
      </c>
      <c r="G151" s="86"/>
      <c r="H151" s="145" t="s">
        <v>11</v>
      </c>
      <c r="I151" s="240" t="s">
        <v>1362</v>
      </c>
      <c r="J151" s="63"/>
      <c r="K151" s="19"/>
      <c r="L151" s="19"/>
      <c r="M151" s="208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</row>
    <row r="152" spans="1:49" s="85" customFormat="1" ht="19.5">
      <c r="A152" s="182">
        <v>139</v>
      </c>
      <c r="B152" s="3"/>
      <c r="C152" s="186">
        <v>44199</v>
      </c>
      <c r="D152" s="4" t="s">
        <v>1721</v>
      </c>
      <c r="E152" s="4" t="s">
        <v>1501</v>
      </c>
      <c r="F152" s="244">
        <v>1000000</v>
      </c>
      <c r="G152" s="86"/>
      <c r="H152" s="145" t="s">
        <v>11</v>
      </c>
      <c r="I152" s="240" t="s">
        <v>1362</v>
      </c>
      <c r="J152" s="63"/>
      <c r="K152" s="19"/>
      <c r="L152" s="19"/>
      <c r="M152" s="208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</row>
    <row r="153" spans="1:49" s="85" customFormat="1" ht="19.5">
      <c r="A153" s="147">
        <v>140</v>
      </c>
      <c r="B153" s="3"/>
      <c r="C153" s="186">
        <v>44199</v>
      </c>
      <c r="D153" s="85" t="s">
        <v>1722</v>
      </c>
      <c r="E153" s="4" t="s">
        <v>1502</v>
      </c>
      <c r="F153" s="244">
        <v>100000</v>
      </c>
      <c r="G153" s="86"/>
      <c r="H153" s="145" t="s">
        <v>11</v>
      </c>
      <c r="I153" s="240" t="s">
        <v>1362</v>
      </c>
      <c r="J153" s="63"/>
      <c r="K153" s="19"/>
      <c r="L153" s="19"/>
      <c r="M153" s="208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</row>
    <row r="154" spans="1:49" s="85" customFormat="1" ht="19.5">
      <c r="A154" s="182">
        <v>141</v>
      </c>
      <c r="B154" s="3"/>
      <c r="C154" s="186">
        <v>44199</v>
      </c>
      <c r="D154" s="85" t="s">
        <v>1723</v>
      </c>
      <c r="E154" s="4" t="s">
        <v>1503</v>
      </c>
      <c r="F154" s="244">
        <v>100000</v>
      </c>
      <c r="G154" s="86"/>
      <c r="H154" s="145" t="s">
        <v>11</v>
      </c>
      <c r="I154" s="240" t="s">
        <v>1362</v>
      </c>
      <c r="J154" s="63"/>
      <c r="K154" s="19"/>
      <c r="L154" s="19"/>
      <c r="M154" s="208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</row>
    <row r="155" spans="1:49" s="85" customFormat="1" ht="19.5">
      <c r="A155" s="147">
        <v>142</v>
      </c>
      <c r="B155" s="3"/>
      <c r="C155" s="186">
        <v>44199</v>
      </c>
      <c r="D155" s="4" t="s">
        <v>46</v>
      </c>
      <c r="E155" s="4" t="s">
        <v>1504</v>
      </c>
      <c r="F155" s="244">
        <v>200000</v>
      </c>
      <c r="G155" s="86"/>
      <c r="H155" s="145" t="s">
        <v>11</v>
      </c>
      <c r="I155" s="240" t="s">
        <v>1362</v>
      </c>
      <c r="J155" s="63"/>
      <c r="K155" s="19"/>
      <c r="L155" s="19"/>
      <c r="M155" s="208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</row>
    <row r="156" spans="1:49" s="85" customFormat="1" ht="19.5">
      <c r="A156" s="182">
        <v>143</v>
      </c>
      <c r="B156" s="3"/>
      <c r="C156" s="186">
        <v>44199</v>
      </c>
      <c r="D156" s="4" t="s">
        <v>1724</v>
      </c>
      <c r="E156" s="4" t="s">
        <v>1505</v>
      </c>
      <c r="F156" s="244">
        <v>100000</v>
      </c>
      <c r="G156" s="86"/>
      <c r="H156" s="145" t="s">
        <v>11</v>
      </c>
      <c r="I156" s="240" t="s">
        <v>1362</v>
      </c>
      <c r="J156" s="63"/>
      <c r="K156" s="19"/>
      <c r="L156" s="19"/>
      <c r="M156" s="208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</row>
    <row r="157" spans="1:49" s="85" customFormat="1" ht="19.5">
      <c r="A157" s="147">
        <v>144</v>
      </c>
      <c r="B157" s="3"/>
      <c r="C157" s="186">
        <v>44199</v>
      </c>
      <c r="D157" s="4" t="s">
        <v>1725</v>
      </c>
      <c r="E157" s="4" t="s">
        <v>1506</v>
      </c>
      <c r="F157" s="244">
        <v>200000</v>
      </c>
      <c r="G157" s="86"/>
      <c r="H157" s="145" t="s">
        <v>11</v>
      </c>
      <c r="I157" s="240" t="s">
        <v>1362</v>
      </c>
      <c r="J157" s="63"/>
      <c r="K157" s="19"/>
      <c r="L157" s="19"/>
      <c r="M157" s="208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</row>
    <row r="158" spans="1:49" s="85" customFormat="1" ht="39">
      <c r="A158" s="182">
        <v>145</v>
      </c>
      <c r="B158" s="3"/>
      <c r="C158" s="186">
        <v>44199</v>
      </c>
      <c r="D158" s="4" t="s">
        <v>1726</v>
      </c>
      <c r="E158" s="4" t="s">
        <v>1507</v>
      </c>
      <c r="F158" s="244">
        <v>1000000</v>
      </c>
      <c r="G158" s="86"/>
      <c r="H158" s="145" t="s">
        <v>11</v>
      </c>
      <c r="I158" s="240" t="s">
        <v>1362</v>
      </c>
      <c r="J158" s="63"/>
      <c r="K158" s="19"/>
      <c r="L158" s="19"/>
      <c r="M158" s="208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</row>
    <row r="159" spans="1:49" s="85" customFormat="1" ht="19.5">
      <c r="A159" s="147">
        <v>146</v>
      </c>
      <c r="B159" s="3"/>
      <c r="C159" s="186">
        <v>44199</v>
      </c>
      <c r="D159" s="4" t="s">
        <v>1727</v>
      </c>
      <c r="E159" s="4" t="s">
        <v>1508</v>
      </c>
      <c r="F159" s="244">
        <v>100000</v>
      </c>
      <c r="G159" s="86"/>
      <c r="H159" s="145" t="s">
        <v>11</v>
      </c>
      <c r="I159" s="240" t="s">
        <v>1362</v>
      </c>
      <c r="J159" s="63"/>
      <c r="K159" s="19"/>
      <c r="L159" s="19"/>
      <c r="M159" s="20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</row>
    <row r="160" spans="1:49" s="85" customFormat="1" ht="19.5">
      <c r="A160" s="182">
        <v>147</v>
      </c>
      <c r="B160" s="3"/>
      <c r="C160" s="186">
        <v>44199</v>
      </c>
      <c r="D160" s="4" t="s">
        <v>1728</v>
      </c>
      <c r="E160" s="4" t="s">
        <v>1509</v>
      </c>
      <c r="F160" s="244">
        <v>150000</v>
      </c>
      <c r="G160" s="86"/>
      <c r="H160" s="145" t="s">
        <v>11</v>
      </c>
      <c r="I160" s="240" t="s">
        <v>1362</v>
      </c>
      <c r="J160" s="63"/>
      <c r="K160" s="19"/>
      <c r="L160" s="19"/>
      <c r="M160" s="208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</row>
    <row r="161" spans="1:49" s="85" customFormat="1" ht="19.5">
      <c r="A161" s="147">
        <v>148</v>
      </c>
      <c r="B161" s="3"/>
      <c r="C161" s="186">
        <v>44199</v>
      </c>
      <c r="D161" s="4" t="s">
        <v>46</v>
      </c>
      <c r="E161" s="4" t="s">
        <v>1510</v>
      </c>
      <c r="F161" s="244">
        <v>500000</v>
      </c>
      <c r="G161" s="86"/>
      <c r="H161" s="145" t="s">
        <v>11</v>
      </c>
      <c r="I161" s="240" t="s">
        <v>1362</v>
      </c>
      <c r="J161" s="63"/>
      <c r="K161" s="19"/>
      <c r="L161" s="19"/>
      <c r="M161" s="20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</row>
    <row r="162" spans="1:49" s="85" customFormat="1" ht="19.5">
      <c r="A162" s="182">
        <v>149</v>
      </c>
      <c r="B162" s="3"/>
      <c r="C162" s="186">
        <v>44199</v>
      </c>
      <c r="D162" s="4" t="s">
        <v>46</v>
      </c>
      <c r="E162" s="4" t="s">
        <v>1511</v>
      </c>
      <c r="F162" s="244">
        <v>200000</v>
      </c>
      <c r="G162" s="86"/>
      <c r="H162" s="145" t="s">
        <v>11</v>
      </c>
      <c r="I162" s="240" t="s">
        <v>1362</v>
      </c>
      <c r="J162" s="63"/>
      <c r="K162" s="19"/>
      <c r="L162" s="19"/>
      <c r="M162" s="208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</row>
    <row r="163" spans="1:49" s="85" customFormat="1" ht="19.5">
      <c r="A163" s="147">
        <v>150</v>
      </c>
      <c r="B163" s="3"/>
      <c r="C163" s="186">
        <v>44199</v>
      </c>
      <c r="D163" s="4" t="s">
        <v>1729</v>
      </c>
      <c r="E163" s="4" t="s">
        <v>1512</v>
      </c>
      <c r="F163" s="244">
        <v>200000</v>
      </c>
      <c r="G163" s="86"/>
      <c r="H163" s="145" t="s">
        <v>11</v>
      </c>
      <c r="I163" s="240" t="s">
        <v>1362</v>
      </c>
      <c r="J163" s="63"/>
      <c r="K163" s="19"/>
      <c r="L163" s="19"/>
      <c r="M163" s="208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</row>
    <row r="164" spans="1:49" s="85" customFormat="1" ht="19.5">
      <c r="A164" s="182">
        <v>151</v>
      </c>
      <c r="B164" s="3"/>
      <c r="C164" s="186">
        <v>44199</v>
      </c>
      <c r="D164" s="4" t="s">
        <v>46</v>
      </c>
      <c r="E164" s="4" t="s">
        <v>1513</v>
      </c>
      <c r="F164" s="244">
        <v>300000</v>
      </c>
      <c r="G164" s="86"/>
      <c r="H164" s="145" t="s">
        <v>11</v>
      </c>
      <c r="I164" s="240" t="s">
        <v>1362</v>
      </c>
      <c r="J164" s="63"/>
      <c r="K164" s="19"/>
      <c r="L164" s="19"/>
      <c r="M164" s="208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</row>
    <row r="165" spans="1:49" s="85" customFormat="1" ht="19.5">
      <c r="A165" s="147">
        <v>152</v>
      </c>
      <c r="B165" s="3"/>
      <c r="C165" s="186">
        <v>44199</v>
      </c>
      <c r="D165" s="4" t="s">
        <v>46</v>
      </c>
      <c r="E165" s="4" t="s">
        <v>1514</v>
      </c>
      <c r="F165" s="244">
        <v>200000</v>
      </c>
      <c r="G165" s="86"/>
      <c r="H165" s="145" t="s">
        <v>11</v>
      </c>
      <c r="I165" s="240" t="s">
        <v>1362</v>
      </c>
      <c r="J165" s="63"/>
      <c r="K165" s="19"/>
      <c r="L165" s="19"/>
      <c r="M165" s="208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</row>
    <row r="166" spans="1:49" s="85" customFormat="1" ht="19.5">
      <c r="A166" s="182">
        <v>153</v>
      </c>
      <c r="B166" s="3"/>
      <c r="C166" s="186">
        <v>44199</v>
      </c>
      <c r="D166" s="4" t="s">
        <v>1730</v>
      </c>
      <c r="E166" s="4" t="s">
        <v>1515</v>
      </c>
      <c r="F166" s="244">
        <v>300000</v>
      </c>
      <c r="G166" s="86"/>
      <c r="H166" s="145" t="s">
        <v>11</v>
      </c>
      <c r="I166" s="240" t="s">
        <v>1362</v>
      </c>
      <c r="J166" s="63"/>
      <c r="K166" s="19"/>
      <c r="L166" s="19"/>
      <c r="M166" s="208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</row>
    <row r="167" spans="1:49" s="85" customFormat="1" ht="19.5">
      <c r="A167" s="147">
        <v>154</v>
      </c>
      <c r="B167" s="3"/>
      <c r="C167" s="186">
        <v>44199</v>
      </c>
      <c r="D167" s="85" t="s">
        <v>1731</v>
      </c>
      <c r="E167" s="91" t="s">
        <v>1516</v>
      </c>
      <c r="F167" s="244">
        <v>200000</v>
      </c>
      <c r="H167" s="145" t="s">
        <v>11</v>
      </c>
      <c r="I167" s="240" t="s">
        <v>1362</v>
      </c>
      <c r="J167" s="63"/>
      <c r="K167" s="19"/>
      <c r="L167" s="19"/>
      <c r="M167" s="208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</row>
    <row r="168" spans="1:49" s="85" customFormat="1" ht="19.5">
      <c r="A168" s="182">
        <v>155</v>
      </c>
      <c r="B168" s="3"/>
      <c r="C168" s="186">
        <v>44199</v>
      </c>
      <c r="D168" s="85" t="s">
        <v>46</v>
      </c>
      <c r="E168" s="91" t="s">
        <v>1517</v>
      </c>
      <c r="F168" s="244">
        <v>100000</v>
      </c>
      <c r="H168" s="145" t="s">
        <v>11</v>
      </c>
      <c r="I168" s="240" t="s">
        <v>1362</v>
      </c>
      <c r="J168" s="19"/>
      <c r="K168" s="19"/>
      <c r="L168" s="19"/>
      <c r="M168" s="208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</row>
    <row r="169" spans="1:49" s="85" customFormat="1" ht="19.5">
      <c r="A169" s="147">
        <v>156</v>
      </c>
      <c r="B169" s="3"/>
      <c r="C169" s="186">
        <v>44199</v>
      </c>
      <c r="D169" s="4" t="s">
        <v>46</v>
      </c>
      <c r="E169" s="4" t="s">
        <v>1518</v>
      </c>
      <c r="F169" s="244">
        <v>100000</v>
      </c>
      <c r="G169" s="86"/>
      <c r="H169" s="145" t="s">
        <v>11</v>
      </c>
      <c r="I169" s="240" t="s">
        <v>1362</v>
      </c>
      <c r="J169" s="19"/>
      <c r="K169" s="19"/>
      <c r="L169" s="19"/>
      <c r="M169" s="208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</row>
    <row r="170" spans="1:49" s="85" customFormat="1" ht="19.5">
      <c r="A170" s="182">
        <v>157</v>
      </c>
      <c r="B170" s="3"/>
      <c r="C170" s="186">
        <v>44199</v>
      </c>
      <c r="D170" s="4" t="s">
        <v>46</v>
      </c>
      <c r="E170" s="4" t="s">
        <v>1519</v>
      </c>
      <c r="F170" s="244">
        <v>200000</v>
      </c>
      <c r="G170" s="86"/>
      <c r="H170" s="145" t="s">
        <v>11</v>
      </c>
      <c r="I170" s="240" t="s">
        <v>1362</v>
      </c>
      <c r="J170" s="94"/>
      <c r="K170" s="19"/>
      <c r="L170" s="19"/>
      <c r="M170" s="208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</row>
    <row r="171" spans="1:49" s="85" customFormat="1" ht="19.5">
      <c r="A171" s="147">
        <v>158</v>
      </c>
      <c r="B171" s="3"/>
      <c r="C171" s="186">
        <v>44199</v>
      </c>
      <c r="D171" s="4" t="s">
        <v>1732</v>
      </c>
      <c r="E171" s="4" t="s">
        <v>1520</v>
      </c>
      <c r="F171" s="244">
        <v>100000</v>
      </c>
      <c r="G171" s="86"/>
      <c r="H171" s="145" t="s">
        <v>11</v>
      </c>
      <c r="I171" s="240" t="s">
        <v>1362</v>
      </c>
      <c r="J171" s="94"/>
      <c r="K171" s="19"/>
      <c r="L171" s="19"/>
      <c r="M171" s="208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</row>
    <row r="172" spans="1:49" ht="19.5">
      <c r="A172" s="182">
        <v>159</v>
      </c>
      <c r="B172" s="85"/>
      <c r="C172" s="186">
        <v>44199</v>
      </c>
      <c r="D172" s="4" t="s">
        <v>46</v>
      </c>
      <c r="E172" s="4" t="s">
        <v>1521</v>
      </c>
      <c r="F172" s="244">
        <v>200000</v>
      </c>
      <c r="G172" s="86"/>
      <c r="H172" s="145" t="s">
        <v>11</v>
      </c>
      <c r="I172" s="240" t="s">
        <v>1362</v>
      </c>
      <c r="J172" s="63"/>
      <c r="K172" s="19"/>
      <c r="L172" s="19"/>
      <c r="M172" s="208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</row>
    <row r="173" spans="1:49" ht="19.5">
      <c r="A173" s="147">
        <v>160</v>
      </c>
      <c r="B173" s="19"/>
      <c r="C173" s="186">
        <v>44199</v>
      </c>
      <c r="D173" s="4" t="s">
        <v>1733</v>
      </c>
      <c r="E173" s="4" t="s">
        <v>1522</v>
      </c>
      <c r="F173" s="244">
        <v>50000</v>
      </c>
      <c r="G173" s="86"/>
      <c r="H173" s="145" t="s">
        <v>11</v>
      </c>
      <c r="I173" s="240" t="s">
        <v>1362</v>
      </c>
      <c r="J173" s="63"/>
      <c r="K173" s="19"/>
      <c r="L173" s="19"/>
      <c r="M173" s="208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</row>
    <row r="174" spans="1:10" ht="19.5">
      <c r="A174" s="182">
        <v>161</v>
      </c>
      <c r="C174" s="186">
        <v>44199</v>
      </c>
      <c r="D174" s="4" t="s">
        <v>46</v>
      </c>
      <c r="E174" s="4" t="s">
        <v>1523</v>
      </c>
      <c r="F174" s="244">
        <v>50000</v>
      </c>
      <c r="G174" s="86"/>
      <c r="H174" s="145" t="s">
        <v>11</v>
      </c>
      <c r="I174" s="240" t="s">
        <v>1362</v>
      </c>
      <c r="J174" s="63"/>
    </row>
    <row r="175" spans="1:10" ht="19.5">
      <c r="A175" s="147">
        <v>162</v>
      </c>
      <c r="C175" s="186">
        <v>44199</v>
      </c>
      <c r="D175" s="4" t="s">
        <v>1734</v>
      </c>
      <c r="E175" s="4" t="s">
        <v>1524</v>
      </c>
      <c r="F175" s="244">
        <v>100000</v>
      </c>
      <c r="G175" s="86"/>
      <c r="H175" s="145" t="s">
        <v>11</v>
      </c>
      <c r="I175" s="240" t="s">
        <v>1362</v>
      </c>
      <c r="J175" s="63"/>
    </row>
    <row r="176" spans="1:49" s="85" customFormat="1" ht="19.5">
      <c r="A176" s="182">
        <v>163</v>
      </c>
      <c r="B176" s="3"/>
      <c r="C176" s="186">
        <v>44199</v>
      </c>
      <c r="D176" s="4" t="s">
        <v>46</v>
      </c>
      <c r="E176" s="4" t="s">
        <v>1525</v>
      </c>
      <c r="F176" s="244">
        <v>200000</v>
      </c>
      <c r="G176" s="86"/>
      <c r="H176" s="145" t="s">
        <v>11</v>
      </c>
      <c r="I176" s="240" t="s">
        <v>1362</v>
      </c>
      <c r="J176" s="63"/>
      <c r="K176" s="19"/>
      <c r="L176" s="19"/>
      <c r="M176" s="208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</row>
    <row r="177" spans="1:49" s="85" customFormat="1" ht="19.5">
      <c r="A177" s="147">
        <v>164</v>
      </c>
      <c r="B177" s="3"/>
      <c r="C177" s="186">
        <v>44199</v>
      </c>
      <c r="D177" s="4" t="s">
        <v>1735</v>
      </c>
      <c r="E177" s="4" t="s">
        <v>1526</v>
      </c>
      <c r="F177" s="244">
        <v>200000</v>
      </c>
      <c r="G177" s="86"/>
      <c r="H177" s="145" t="s">
        <v>11</v>
      </c>
      <c r="I177" s="240" t="s">
        <v>1362</v>
      </c>
      <c r="J177" s="63"/>
      <c r="K177" s="19"/>
      <c r="L177" s="19"/>
      <c r="M177" s="208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</row>
    <row r="178" spans="1:49" s="85" customFormat="1" ht="19.5">
      <c r="A178" s="182">
        <v>165</v>
      </c>
      <c r="B178" s="3"/>
      <c r="C178" s="186">
        <v>44199</v>
      </c>
      <c r="D178" s="85" t="s">
        <v>1736</v>
      </c>
      <c r="E178" s="85" t="s">
        <v>1527</v>
      </c>
      <c r="F178" s="244">
        <v>500000</v>
      </c>
      <c r="H178" s="145" t="s">
        <v>11</v>
      </c>
      <c r="I178" s="240" t="s">
        <v>1362</v>
      </c>
      <c r="J178" s="63"/>
      <c r="K178" s="19"/>
      <c r="L178" s="19"/>
      <c r="M178" s="208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</row>
    <row r="179" spans="1:49" s="85" customFormat="1" ht="19.5">
      <c r="A179" s="147">
        <v>166</v>
      </c>
      <c r="B179" s="3"/>
      <c r="C179" s="186">
        <v>44199</v>
      </c>
      <c r="D179" s="85" t="s">
        <v>1737</v>
      </c>
      <c r="E179" s="85" t="s">
        <v>1528</v>
      </c>
      <c r="F179" s="244">
        <v>200000</v>
      </c>
      <c r="H179" s="145" t="s">
        <v>11</v>
      </c>
      <c r="I179" s="240" t="s">
        <v>1362</v>
      </c>
      <c r="J179" s="63"/>
      <c r="K179" s="19"/>
      <c r="L179" s="19"/>
      <c r="M179" s="208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</row>
    <row r="180" spans="1:49" s="85" customFormat="1" ht="19.5">
      <c r="A180" s="182">
        <v>167</v>
      </c>
      <c r="B180" s="3"/>
      <c r="C180" s="186">
        <v>44199</v>
      </c>
      <c r="D180" s="4" t="s">
        <v>1738</v>
      </c>
      <c r="E180" s="4" t="s">
        <v>1529</v>
      </c>
      <c r="F180" s="244">
        <v>100000</v>
      </c>
      <c r="H180" s="145" t="s">
        <v>11</v>
      </c>
      <c r="I180" s="240" t="s">
        <v>1362</v>
      </c>
      <c r="J180" s="63"/>
      <c r="K180" s="19"/>
      <c r="L180" s="19"/>
      <c r="M180" s="208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</row>
    <row r="181" spans="1:49" s="85" customFormat="1" ht="19.5">
      <c r="A181" s="147">
        <v>168</v>
      </c>
      <c r="B181" s="3"/>
      <c r="C181" s="186">
        <v>44199</v>
      </c>
      <c r="D181" s="4" t="s">
        <v>1739</v>
      </c>
      <c r="E181" s="4" t="s">
        <v>1530</v>
      </c>
      <c r="F181" s="244">
        <v>100000</v>
      </c>
      <c r="G181" s="86"/>
      <c r="H181" s="145" t="s">
        <v>11</v>
      </c>
      <c r="I181" s="240" t="s">
        <v>1362</v>
      </c>
      <c r="J181" s="63"/>
      <c r="K181" s="19"/>
      <c r="L181" s="19"/>
      <c r="M181" s="208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</row>
    <row r="182" spans="1:49" s="85" customFormat="1" ht="19.5">
      <c r="A182" s="182">
        <v>169</v>
      </c>
      <c r="B182" s="3"/>
      <c r="C182" s="186">
        <v>44199</v>
      </c>
      <c r="D182" s="4" t="s">
        <v>46</v>
      </c>
      <c r="E182" s="4" t="s">
        <v>1531</v>
      </c>
      <c r="F182" s="244">
        <v>50000</v>
      </c>
      <c r="G182" s="86"/>
      <c r="H182" s="145" t="s">
        <v>11</v>
      </c>
      <c r="I182" s="240" t="s">
        <v>1362</v>
      </c>
      <c r="J182" s="63"/>
      <c r="K182" s="19"/>
      <c r="L182" s="19"/>
      <c r="M182" s="208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</row>
    <row r="183" spans="1:49" s="85" customFormat="1" ht="19.5">
      <c r="A183" s="147">
        <v>170</v>
      </c>
      <c r="B183" s="3"/>
      <c r="C183" s="186">
        <v>44199</v>
      </c>
      <c r="D183" s="4" t="s">
        <v>1740</v>
      </c>
      <c r="E183" s="4" t="s">
        <v>1532</v>
      </c>
      <c r="F183" s="244">
        <v>100000</v>
      </c>
      <c r="G183" s="86"/>
      <c r="H183" s="145" t="s">
        <v>11</v>
      </c>
      <c r="I183" s="240" t="s">
        <v>1362</v>
      </c>
      <c r="J183" s="63"/>
      <c r="K183" s="19"/>
      <c r="L183" s="19"/>
      <c r="M183" s="208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</row>
    <row r="184" spans="1:49" s="85" customFormat="1" ht="19.5">
      <c r="A184" s="182">
        <v>171</v>
      </c>
      <c r="B184" s="3"/>
      <c r="C184" s="186">
        <v>44199</v>
      </c>
      <c r="D184" s="4" t="s">
        <v>1741</v>
      </c>
      <c r="E184" s="4" t="s">
        <v>1533</v>
      </c>
      <c r="F184" s="244">
        <v>100000</v>
      </c>
      <c r="G184" s="86"/>
      <c r="H184" s="145" t="s">
        <v>11</v>
      </c>
      <c r="I184" s="240" t="s">
        <v>1362</v>
      </c>
      <c r="J184" s="63"/>
      <c r="K184" s="19"/>
      <c r="L184" s="19"/>
      <c r="M184" s="208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</row>
    <row r="185" spans="1:49" s="85" customFormat="1" ht="19.5">
      <c r="A185" s="182">
        <v>173</v>
      </c>
      <c r="B185" s="3"/>
      <c r="C185" s="186">
        <v>44199</v>
      </c>
      <c r="D185" s="4" t="s">
        <v>1742</v>
      </c>
      <c r="E185" s="4" t="s">
        <v>1534</v>
      </c>
      <c r="F185" s="244">
        <v>200000</v>
      </c>
      <c r="G185" s="86"/>
      <c r="H185" s="145" t="s">
        <v>11</v>
      </c>
      <c r="I185" s="240" t="s">
        <v>1362</v>
      </c>
      <c r="J185" s="63"/>
      <c r="K185" s="19"/>
      <c r="L185" s="19"/>
      <c r="M185" s="208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</row>
    <row r="186" spans="1:49" s="85" customFormat="1" ht="19.5">
      <c r="A186" s="147">
        <v>174</v>
      </c>
      <c r="B186" s="3"/>
      <c r="C186" s="186">
        <v>44199</v>
      </c>
      <c r="D186" s="4" t="s">
        <v>46</v>
      </c>
      <c r="E186" s="4" t="s">
        <v>1535</v>
      </c>
      <c r="F186" s="244">
        <v>100000</v>
      </c>
      <c r="G186" s="86"/>
      <c r="H186" s="145" t="s">
        <v>11</v>
      </c>
      <c r="I186" s="240" t="s">
        <v>1362</v>
      </c>
      <c r="J186" s="63"/>
      <c r="K186" s="19"/>
      <c r="L186" s="19"/>
      <c r="M186" s="208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</row>
    <row r="187" spans="1:49" s="85" customFormat="1" ht="19.5">
      <c r="A187" s="182">
        <v>175</v>
      </c>
      <c r="B187" s="3"/>
      <c r="C187" s="186">
        <v>44199</v>
      </c>
      <c r="D187" s="4" t="s">
        <v>1743</v>
      </c>
      <c r="E187" s="4" t="s">
        <v>1536</v>
      </c>
      <c r="F187" s="244">
        <v>100000</v>
      </c>
      <c r="G187" s="86"/>
      <c r="H187" s="145" t="s">
        <v>11</v>
      </c>
      <c r="I187" s="240" t="s">
        <v>1362</v>
      </c>
      <c r="J187" s="63"/>
      <c r="K187" s="19"/>
      <c r="L187" s="19"/>
      <c r="M187" s="208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</row>
    <row r="188" spans="1:49" s="85" customFormat="1" ht="19.5">
      <c r="A188" s="147">
        <v>176</v>
      </c>
      <c r="B188" s="3"/>
      <c r="C188" s="186">
        <v>44199</v>
      </c>
      <c r="D188" s="4" t="s">
        <v>1744</v>
      </c>
      <c r="E188" s="4" t="s">
        <v>1537</v>
      </c>
      <c r="F188" s="244">
        <v>200000</v>
      </c>
      <c r="G188" s="86"/>
      <c r="H188" s="145" t="s">
        <v>11</v>
      </c>
      <c r="I188" s="240" t="s">
        <v>1362</v>
      </c>
      <c r="J188" s="63"/>
      <c r="K188" s="19"/>
      <c r="L188" s="19"/>
      <c r="M188" s="208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</row>
    <row r="189" spans="1:49" s="85" customFormat="1" ht="19.5">
      <c r="A189" s="182">
        <v>177</v>
      </c>
      <c r="B189" s="3"/>
      <c r="C189" s="186">
        <v>44199</v>
      </c>
      <c r="D189" s="4" t="s">
        <v>46</v>
      </c>
      <c r="E189" s="4" t="s">
        <v>1538</v>
      </c>
      <c r="F189" s="244">
        <v>200000</v>
      </c>
      <c r="G189" s="86"/>
      <c r="H189" s="145" t="s">
        <v>11</v>
      </c>
      <c r="I189" s="240" t="s">
        <v>1362</v>
      </c>
      <c r="J189" s="63"/>
      <c r="K189" s="19"/>
      <c r="L189" s="19"/>
      <c r="M189" s="208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</row>
    <row r="190" spans="1:49" s="85" customFormat="1" ht="39">
      <c r="A190" s="147">
        <v>178</v>
      </c>
      <c r="B190" s="3"/>
      <c r="C190" s="186">
        <v>44199</v>
      </c>
      <c r="D190" s="4" t="s">
        <v>1745</v>
      </c>
      <c r="E190" s="4" t="s">
        <v>1539</v>
      </c>
      <c r="F190" s="244">
        <v>1000000</v>
      </c>
      <c r="G190" s="86"/>
      <c r="H190" s="145" t="s">
        <v>11</v>
      </c>
      <c r="I190" s="240" t="s">
        <v>1362</v>
      </c>
      <c r="J190" s="63"/>
      <c r="K190" s="19"/>
      <c r="L190" s="19"/>
      <c r="M190" s="208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</row>
    <row r="191" spans="1:49" s="85" customFormat="1" ht="19.5">
      <c r="A191" s="182">
        <v>179</v>
      </c>
      <c r="B191" s="3"/>
      <c r="C191" s="186">
        <v>44199</v>
      </c>
      <c r="D191" s="4" t="s">
        <v>1746</v>
      </c>
      <c r="E191" s="4" t="s">
        <v>1540</v>
      </c>
      <c r="F191" s="244">
        <v>300000</v>
      </c>
      <c r="G191" s="86"/>
      <c r="H191" s="145" t="s">
        <v>11</v>
      </c>
      <c r="I191" s="240" t="s">
        <v>1362</v>
      </c>
      <c r="J191" s="63"/>
      <c r="K191" s="19"/>
      <c r="L191" s="19"/>
      <c r="M191" s="208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</row>
    <row r="192" spans="1:49" s="85" customFormat="1" ht="19.5">
      <c r="A192" s="147">
        <v>180</v>
      </c>
      <c r="B192" s="3"/>
      <c r="C192" s="186">
        <v>44199</v>
      </c>
      <c r="D192" s="4" t="s">
        <v>1747</v>
      </c>
      <c r="E192" s="4" t="s">
        <v>1541</v>
      </c>
      <c r="F192" s="244">
        <v>200000</v>
      </c>
      <c r="G192" s="86"/>
      <c r="H192" s="145" t="s">
        <v>11</v>
      </c>
      <c r="I192" s="240" t="s">
        <v>1362</v>
      </c>
      <c r="J192" s="63"/>
      <c r="K192" s="19"/>
      <c r="L192" s="19"/>
      <c r="M192" s="208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</row>
    <row r="193" spans="1:49" s="85" customFormat="1" ht="19.5">
      <c r="A193" s="182">
        <v>181</v>
      </c>
      <c r="B193" s="3"/>
      <c r="C193" s="186">
        <v>44199</v>
      </c>
      <c r="D193" s="4" t="s">
        <v>46</v>
      </c>
      <c r="E193" s="4" t="s">
        <v>1542</v>
      </c>
      <c r="F193" s="244">
        <v>200000</v>
      </c>
      <c r="G193" s="86"/>
      <c r="H193" s="145" t="s">
        <v>11</v>
      </c>
      <c r="I193" s="240" t="s">
        <v>1362</v>
      </c>
      <c r="J193" s="63"/>
      <c r="K193" s="19"/>
      <c r="L193" s="19"/>
      <c r="M193" s="208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</row>
    <row r="194" spans="1:49" s="85" customFormat="1" ht="19.5">
      <c r="A194" s="147">
        <v>182</v>
      </c>
      <c r="B194" s="3"/>
      <c r="C194" s="186">
        <v>44199</v>
      </c>
      <c r="D194" s="4" t="s">
        <v>46</v>
      </c>
      <c r="E194" s="4" t="s">
        <v>1543</v>
      </c>
      <c r="F194" s="244">
        <v>50000</v>
      </c>
      <c r="G194" s="86"/>
      <c r="H194" s="145" t="s">
        <v>11</v>
      </c>
      <c r="I194" s="240" t="s">
        <v>1362</v>
      </c>
      <c r="J194" s="63"/>
      <c r="K194" s="19"/>
      <c r="L194" s="19"/>
      <c r="M194" s="208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</row>
    <row r="195" spans="1:49" s="85" customFormat="1" ht="19.5">
      <c r="A195" s="182">
        <v>183</v>
      </c>
      <c r="B195" s="3"/>
      <c r="C195" s="186">
        <v>44199</v>
      </c>
      <c r="D195" s="4" t="s">
        <v>1748</v>
      </c>
      <c r="E195" s="4" t="s">
        <v>1544</v>
      </c>
      <c r="F195" s="244">
        <v>150000</v>
      </c>
      <c r="G195" s="86"/>
      <c r="H195" s="145" t="s">
        <v>11</v>
      </c>
      <c r="I195" s="240" t="s">
        <v>1362</v>
      </c>
      <c r="J195" s="63"/>
      <c r="K195" s="19"/>
      <c r="L195" s="19"/>
      <c r="M195" s="208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</row>
    <row r="196" spans="1:49" s="85" customFormat="1" ht="19.5">
      <c r="A196" s="147">
        <v>184</v>
      </c>
      <c r="B196" s="3"/>
      <c r="C196" s="186">
        <v>44199</v>
      </c>
      <c r="D196" s="4" t="s">
        <v>1749</v>
      </c>
      <c r="E196" s="4" t="s">
        <v>1545</v>
      </c>
      <c r="F196" s="244">
        <v>500000</v>
      </c>
      <c r="G196" s="86"/>
      <c r="H196" s="145" t="s">
        <v>11</v>
      </c>
      <c r="I196" s="240" t="s">
        <v>1362</v>
      </c>
      <c r="J196" s="63"/>
      <c r="K196" s="19"/>
      <c r="L196" s="19"/>
      <c r="M196" s="208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</row>
    <row r="197" spans="1:49" s="85" customFormat="1" ht="19.5">
      <c r="A197" s="182">
        <v>185</v>
      </c>
      <c r="B197" s="3"/>
      <c r="C197" s="186">
        <v>44199</v>
      </c>
      <c r="D197" s="4" t="s">
        <v>46</v>
      </c>
      <c r="E197" s="4" t="s">
        <v>1546</v>
      </c>
      <c r="F197" s="244">
        <v>100000</v>
      </c>
      <c r="G197" s="86"/>
      <c r="H197" s="145" t="s">
        <v>11</v>
      </c>
      <c r="I197" s="240" t="s">
        <v>1362</v>
      </c>
      <c r="J197" s="63"/>
      <c r="K197" s="19"/>
      <c r="L197" s="19"/>
      <c r="M197" s="208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</row>
    <row r="198" spans="1:49" s="85" customFormat="1" ht="19.5">
      <c r="A198" s="147">
        <v>186</v>
      </c>
      <c r="B198" s="3"/>
      <c r="C198" s="186">
        <v>44199</v>
      </c>
      <c r="D198" s="4" t="s">
        <v>1750</v>
      </c>
      <c r="E198" s="4" t="s">
        <v>1547</v>
      </c>
      <c r="F198" s="244">
        <v>200000</v>
      </c>
      <c r="G198" s="86"/>
      <c r="H198" s="145" t="s">
        <v>11</v>
      </c>
      <c r="I198" s="240" t="s">
        <v>1362</v>
      </c>
      <c r="J198" s="63"/>
      <c r="K198" s="19"/>
      <c r="L198" s="19"/>
      <c r="M198" s="208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</row>
    <row r="199" spans="1:49" s="85" customFormat="1" ht="19.5">
      <c r="A199" s="182">
        <v>187</v>
      </c>
      <c r="B199" s="3"/>
      <c r="C199" s="186">
        <v>44199</v>
      </c>
      <c r="D199" s="85" t="s">
        <v>46</v>
      </c>
      <c r="E199" s="4" t="s">
        <v>1548</v>
      </c>
      <c r="F199" s="244">
        <v>100000</v>
      </c>
      <c r="G199" s="86"/>
      <c r="H199" s="145" t="s">
        <v>11</v>
      </c>
      <c r="I199" s="240" t="s">
        <v>1362</v>
      </c>
      <c r="J199" s="63"/>
      <c r="K199" s="19"/>
      <c r="L199" s="19"/>
      <c r="M199" s="208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</row>
    <row r="200" spans="1:49" s="85" customFormat="1" ht="19.5">
      <c r="A200" s="147">
        <v>188</v>
      </c>
      <c r="B200" s="3"/>
      <c r="C200" s="186">
        <v>44199</v>
      </c>
      <c r="D200" s="4" t="s">
        <v>1751</v>
      </c>
      <c r="E200" s="4" t="s">
        <v>1549</v>
      </c>
      <c r="F200" s="244">
        <v>200000</v>
      </c>
      <c r="G200" s="86"/>
      <c r="H200" s="145" t="s">
        <v>11</v>
      </c>
      <c r="I200" s="240" t="s">
        <v>1362</v>
      </c>
      <c r="J200" s="63"/>
      <c r="K200" s="19"/>
      <c r="L200" s="19"/>
      <c r="M200" s="208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</row>
    <row r="201" spans="1:49" s="85" customFormat="1" ht="19.5">
      <c r="A201" s="182">
        <v>189</v>
      </c>
      <c r="B201" s="3"/>
      <c r="C201" s="186">
        <v>44199</v>
      </c>
      <c r="D201" s="4" t="s">
        <v>46</v>
      </c>
      <c r="E201" s="4" t="s">
        <v>1550</v>
      </c>
      <c r="F201" s="244">
        <v>30000</v>
      </c>
      <c r="G201" s="86"/>
      <c r="H201" s="145" t="s">
        <v>11</v>
      </c>
      <c r="I201" s="240" t="s">
        <v>1362</v>
      </c>
      <c r="J201" s="63"/>
      <c r="K201" s="19"/>
      <c r="L201" s="19"/>
      <c r="M201" s="208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</row>
    <row r="202" spans="1:49" s="85" customFormat="1" ht="19.5">
      <c r="A202" s="147">
        <v>190</v>
      </c>
      <c r="B202" s="3"/>
      <c r="C202" s="186">
        <v>44199</v>
      </c>
      <c r="D202" s="4" t="s">
        <v>1752</v>
      </c>
      <c r="E202" s="4" t="s">
        <v>1551</v>
      </c>
      <c r="F202" s="244">
        <v>200000</v>
      </c>
      <c r="G202" s="86"/>
      <c r="H202" s="145" t="s">
        <v>11</v>
      </c>
      <c r="I202" s="240" t="s">
        <v>1362</v>
      </c>
      <c r="J202" s="63"/>
      <c r="K202" s="19"/>
      <c r="L202" s="19"/>
      <c r="M202" s="208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</row>
    <row r="203" spans="1:49" s="85" customFormat="1" ht="19.5">
      <c r="A203" s="182">
        <v>191</v>
      </c>
      <c r="B203" s="3"/>
      <c r="C203" s="186">
        <v>44199</v>
      </c>
      <c r="D203" s="4" t="s">
        <v>46</v>
      </c>
      <c r="E203" s="4" t="s">
        <v>1552</v>
      </c>
      <c r="F203" s="244">
        <v>300000</v>
      </c>
      <c r="G203" s="86"/>
      <c r="H203" s="145" t="s">
        <v>11</v>
      </c>
      <c r="I203" s="240" t="s">
        <v>1362</v>
      </c>
      <c r="J203" s="63"/>
      <c r="K203" s="19"/>
      <c r="L203" s="19"/>
      <c r="M203" s="208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</row>
    <row r="204" spans="1:49" s="85" customFormat="1" ht="19.5">
      <c r="A204" s="147">
        <v>192</v>
      </c>
      <c r="B204" s="3"/>
      <c r="C204" s="186">
        <v>44199</v>
      </c>
      <c r="D204" s="4" t="s">
        <v>46</v>
      </c>
      <c r="E204" s="4" t="s">
        <v>1553</v>
      </c>
      <c r="F204" s="244">
        <v>100000</v>
      </c>
      <c r="G204" s="86"/>
      <c r="H204" s="145" t="s">
        <v>11</v>
      </c>
      <c r="I204" s="240" t="s">
        <v>1362</v>
      </c>
      <c r="J204" s="63"/>
      <c r="K204" s="19"/>
      <c r="L204" s="19"/>
      <c r="M204" s="208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</row>
    <row r="205" spans="1:49" s="85" customFormat="1" ht="19.5">
      <c r="A205" s="182">
        <v>193</v>
      </c>
      <c r="B205" s="3"/>
      <c r="C205" s="186">
        <v>44199</v>
      </c>
      <c r="D205" s="4" t="s">
        <v>1153</v>
      </c>
      <c r="E205" s="4" t="s">
        <v>1554</v>
      </c>
      <c r="F205" s="244">
        <v>200000</v>
      </c>
      <c r="G205" s="86"/>
      <c r="H205" s="145" t="s">
        <v>11</v>
      </c>
      <c r="I205" s="240" t="s">
        <v>1362</v>
      </c>
      <c r="J205" s="63"/>
      <c r="K205" s="19"/>
      <c r="L205" s="19"/>
      <c r="M205" s="208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</row>
    <row r="206" spans="1:49" s="85" customFormat="1" ht="39">
      <c r="A206" s="147">
        <v>194</v>
      </c>
      <c r="B206" s="3"/>
      <c r="C206" s="186">
        <v>44199</v>
      </c>
      <c r="D206" s="4" t="s">
        <v>1753</v>
      </c>
      <c r="E206" s="4" t="s">
        <v>1555</v>
      </c>
      <c r="F206" s="244">
        <v>200000</v>
      </c>
      <c r="G206" s="86"/>
      <c r="H206" s="145" t="s">
        <v>11</v>
      </c>
      <c r="I206" s="240" t="s">
        <v>1362</v>
      </c>
      <c r="J206" s="63"/>
      <c r="K206" s="19"/>
      <c r="L206" s="19"/>
      <c r="M206" s="208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</row>
    <row r="207" spans="1:49" s="85" customFormat="1" ht="19.5">
      <c r="A207" s="182">
        <v>195</v>
      </c>
      <c r="B207" s="3"/>
      <c r="C207" s="186">
        <v>44199</v>
      </c>
      <c r="D207" s="85" t="s">
        <v>1755</v>
      </c>
      <c r="E207" s="4" t="s">
        <v>1556</v>
      </c>
      <c r="F207" s="244">
        <v>100000</v>
      </c>
      <c r="G207" s="86"/>
      <c r="H207" s="145" t="s">
        <v>11</v>
      </c>
      <c r="I207" s="240" t="s">
        <v>1362</v>
      </c>
      <c r="J207" s="63"/>
      <c r="K207" s="19"/>
      <c r="L207" s="19"/>
      <c r="M207" s="208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</row>
    <row r="208" spans="1:49" s="85" customFormat="1" ht="19.5">
      <c r="A208" s="147">
        <v>196</v>
      </c>
      <c r="B208" s="3"/>
      <c r="C208" s="186">
        <v>44199</v>
      </c>
      <c r="D208" s="85" t="s">
        <v>1754</v>
      </c>
      <c r="E208" s="4" t="s">
        <v>1557</v>
      </c>
      <c r="F208" s="244">
        <v>200000</v>
      </c>
      <c r="G208" s="86"/>
      <c r="H208" s="145" t="s">
        <v>11</v>
      </c>
      <c r="I208" s="240" t="s">
        <v>1362</v>
      </c>
      <c r="J208" s="63"/>
      <c r="K208" s="19"/>
      <c r="L208" s="19"/>
      <c r="M208" s="208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</row>
    <row r="209" spans="1:49" s="85" customFormat="1" ht="19.5">
      <c r="A209" s="182">
        <v>197</v>
      </c>
      <c r="B209" s="3"/>
      <c r="C209" s="186">
        <v>44199</v>
      </c>
      <c r="D209" s="4" t="s">
        <v>1756</v>
      </c>
      <c r="E209" s="4" t="s">
        <v>1558</v>
      </c>
      <c r="F209" s="244">
        <v>200000</v>
      </c>
      <c r="G209" s="86"/>
      <c r="H209" s="145" t="s">
        <v>11</v>
      </c>
      <c r="I209" s="240" t="s">
        <v>1362</v>
      </c>
      <c r="J209" s="63"/>
      <c r="K209" s="19"/>
      <c r="L209" s="19"/>
      <c r="M209" s="208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</row>
    <row r="210" spans="1:49" s="85" customFormat="1" ht="19.5">
      <c r="A210" s="147">
        <v>198</v>
      </c>
      <c r="B210" s="3"/>
      <c r="C210" s="186">
        <v>44199</v>
      </c>
      <c r="D210" s="4" t="s">
        <v>147</v>
      </c>
      <c r="E210" s="4" t="s">
        <v>1559</v>
      </c>
      <c r="F210" s="244">
        <v>200000</v>
      </c>
      <c r="G210" s="86"/>
      <c r="H210" s="145" t="s">
        <v>11</v>
      </c>
      <c r="I210" s="240" t="s">
        <v>1362</v>
      </c>
      <c r="J210" s="63"/>
      <c r="K210" s="19"/>
      <c r="L210" s="19"/>
      <c r="M210" s="208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</row>
    <row r="211" spans="1:49" s="85" customFormat="1" ht="19.5">
      <c r="A211" s="182">
        <v>199</v>
      </c>
      <c r="B211" s="3"/>
      <c r="C211" s="186">
        <v>44199</v>
      </c>
      <c r="D211" s="4" t="s">
        <v>1757</v>
      </c>
      <c r="E211" s="4" t="s">
        <v>1560</v>
      </c>
      <c r="F211" s="244">
        <v>100000</v>
      </c>
      <c r="G211" s="86"/>
      <c r="H211" s="145" t="s">
        <v>11</v>
      </c>
      <c r="I211" s="240" t="s">
        <v>1362</v>
      </c>
      <c r="J211" s="63"/>
      <c r="K211" s="19"/>
      <c r="L211" s="19"/>
      <c r="M211" s="208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</row>
    <row r="212" spans="1:49" s="85" customFormat="1" ht="19.5">
      <c r="A212" s="147">
        <v>200</v>
      </c>
      <c r="B212" s="3"/>
      <c r="C212" s="186">
        <v>44199</v>
      </c>
      <c r="D212" s="4" t="s">
        <v>46</v>
      </c>
      <c r="E212" s="4" t="s">
        <v>1561</v>
      </c>
      <c r="F212" s="244">
        <v>100000</v>
      </c>
      <c r="G212" s="86"/>
      <c r="H212" s="145" t="s">
        <v>11</v>
      </c>
      <c r="I212" s="240" t="s">
        <v>1362</v>
      </c>
      <c r="J212" s="63"/>
      <c r="K212" s="19"/>
      <c r="L212" s="19"/>
      <c r="M212" s="208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</row>
    <row r="213" spans="1:49" s="85" customFormat="1" ht="19.5">
      <c r="A213" s="182">
        <v>201</v>
      </c>
      <c r="B213" s="3"/>
      <c r="C213" s="186">
        <v>44199</v>
      </c>
      <c r="D213" s="4" t="s">
        <v>1758</v>
      </c>
      <c r="E213" s="4" t="s">
        <v>1562</v>
      </c>
      <c r="F213" s="244">
        <v>200000</v>
      </c>
      <c r="G213" s="86"/>
      <c r="H213" s="145" t="s">
        <v>11</v>
      </c>
      <c r="I213" s="240" t="s">
        <v>1362</v>
      </c>
      <c r="J213" s="63"/>
      <c r="K213" s="19"/>
      <c r="L213" s="19"/>
      <c r="M213" s="208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</row>
    <row r="214" spans="1:49" s="85" customFormat="1" ht="19.5">
      <c r="A214" s="147">
        <v>202</v>
      </c>
      <c r="B214" s="3"/>
      <c r="C214" s="186">
        <v>44199</v>
      </c>
      <c r="D214" s="4" t="s">
        <v>1759</v>
      </c>
      <c r="E214" s="4" t="s">
        <v>1563</v>
      </c>
      <c r="F214" s="244">
        <v>300000</v>
      </c>
      <c r="G214" s="86"/>
      <c r="H214" s="145" t="s">
        <v>11</v>
      </c>
      <c r="I214" s="240" t="s">
        <v>1362</v>
      </c>
      <c r="J214" s="63"/>
      <c r="K214" s="19"/>
      <c r="L214" s="19"/>
      <c r="M214" s="208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</row>
    <row r="215" spans="1:49" s="85" customFormat="1" ht="19.5">
      <c r="A215" s="182">
        <v>203</v>
      </c>
      <c r="B215" s="3"/>
      <c r="C215" s="186">
        <v>44199</v>
      </c>
      <c r="D215" s="4" t="s">
        <v>48</v>
      </c>
      <c r="E215" s="4" t="s">
        <v>1564</v>
      </c>
      <c r="F215" s="244">
        <v>200000</v>
      </c>
      <c r="G215" s="86"/>
      <c r="H215" s="145" t="s">
        <v>11</v>
      </c>
      <c r="I215" s="240" t="s">
        <v>1362</v>
      </c>
      <c r="J215" s="63"/>
      <c r="K215" s="19"/>
      <c r="L215" s="19"/>
      <c r="M215" s="208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</row>
    <row r="216" spans="1:49" s="85" customFormat="1" ht="19.5">
      <c r="A216" s="147">
        <v>204</v>
      </c>
      <c r="B216" s="3"/>
      <c r="C216" s="186">
        <v>44199</v>
      </c>
      <c r="D216" s="85" t="s">
        <v>1760</v>
      </c>
      <c r="E216" s="4" t="s">
        <v>1565</v>
      </c>
      <c r="F216" s="244">
        <v>300000</v>
      </c>
      <c r="G216" s="86"/>
      <c r="H216" s="145" t="s">
        <v>11</v>
      </c>
      <c r="I216" s="240" t="s">
        <v>1362</v>
      </c>
      <c r="J216" s="63"/>
      <c r="K216" s="19"/>
      <c r="L216" s="19"/>
      <c r="M216" s="208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</row>
    <row r="217" spans="1:49" s="85" customFormat="1" ht="19.5">
      <c r="A217" s="182">
        <v>205</v>
      </c>
      <c r="B217" s="3"/>
      <c r="C217" s="186">
        <v>44199</v>
      </c>
      <c r="D217" s="85" t="s">
        <v>1761</v>
      </c>
      <c r="E217" s="4" t="s">
        <v>1566</v>
      </c>
      <c r="F217" s="244">
        <v>200000</v>
      </c>
      <c r="G217" s="86"/>
      <c r="H217" s="145" t="s">
        <v>11</v>
      </c>
      <c r="I217" s="240" t="s">
        <v>1362</v>
      </c>
      <c r="J217" s="63"/>
      <c r="K217" s="19"/>
      <c r="L217" s="19"/>
      <c r="M217" s="208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</row>
    <row r="218" spans="1:49" s="85" customFormat="1" ht="19.5">
      <c r="A218" s="147">
        <v>206</v>
      </c>
      <c r="B218" s="3"/>
      <c r="C218" s="186">
        <v>44199</v>
      </c>
      <c r="D218" s="4" t="s">
        <v>1762</v>
      </c>
      <c r="E218" s="4" t="s">
        <v>1567</v>
      </c>
      <c r="F218" s="244">
        <v>200000</v>
      </c>
      <c r="G218" s="86"/>
      <c r="H218" s="145" t="s">
        <v>11</v>
      </c>
      <c r="I218" s="240" t="s">
        <v>1362</v>
      </c>
      <c r="J218" s="63"/>
      <c r="K218" s="19"/>
      <c r="L218" s="19"/>
      <c r="M218" s="208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</row>
    <row r="219" spans="1:49" s="85" customFormat="1" ht="19.5">
      <c r="A219" s="182">
        <v>207</v>
      </c>
      <c r="B219" s="3"/>
      <c r="C219" s="186">
        <v>44199</v>
      </c>
      <c r="D219" s="4" t="s">
        <v>1763</v>
      </c>
      <c r="E219" s="4" t="s">
        <v>1568</v>
      </c>
      <c r="F219" s="244">
        <v>200000</v>
      </c>
      <c r="G219" s="86"/>
      <c r="H219" s="145" t="s">
        <v>11</v>
      </c>
      <c r="I219" s="240" t="s">
        <v>1362</v>
      </c>
      <c r="J219" s="63"/>
      <c r="K219" s="19"/>
      <c r="L219" s="19"/>
      <c r="M219" s="208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</row>
    <row r="220" spans="1:49" s="85" customFormat="1" ht="19.5">
      <c r="A220" s="147">
        <v>208</v>
      </c>
      <c r="B220" s="3"/>
      <c r="C220" s="186">
        <v>44199</v>
      </c>
      <c r="D220" s="4" t="s">
        <v>1764</v>
      </c>
      <c r="E220" s="4" t="s">
        <v>1569</v>
      </c>
      <c r="F220" s="244">
        <v>50000</v>
      </c>
      <c r="G220" s="86"/>
      <c r="H220" s="145" t="s">
        <v>11</v>
      </c>
      <c r="I220" s="240" t="s">
        <v>1362</v>
      </c>
      <c r="J220" s="63"/>
      <c r="K220" s="19"/>
      <c r="L220" s="19"/>
      <c r="M220" s="208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</row>
    <row r="221" spans="1:49" s="85" customFormat="1" ht="19.5">
      <c r="A221" s="182">
        <v>209</v>
      </c>
      <c r="B221" s="3"/>
      <c r="C221" s="186">
        <v>44199</v>
      </c>
      <c r="D221" s="4" t="s">
        <v>1765</v>
      </c>
      <c r="E221" s="4" t="s">
        <v>1570</v>
      </c>
      <c r="F221" s="244">
        <v>200000</v>
      </c>
      <c r="G221" s="86"/>
      <c r="H221" s="145" t="s">
        <v>11</v>
      </c>
      <c r="I221" s="240" t="s">
        <v>1362</v>
      </c>
      <c r="J221" s="63"/>
      <c r="K221" s="19"/>
      <c r="L221" s="19"/>
      <c r="M221" s="208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</row>
    <row r="222" spans="1:49" s="85" customFormat="1" ht="19.5">
      <c r="A222" s="147">
        <v>210</v>
      </c>
      <c r="B222" s="3"/>
      <c r="C222" s="186">
        <v>44199</v>
      </c>
      <c r="D222" s="4" t="s">
        <v>1766</v>
      </c>
      <c r="E222" s="4" t="s">
        <v>1571</v>
      </c>
      <c r="F222" s="244">
        <v>500000</v>
      </c>
      <c r="G222" s="86"/>
      <c r="H222" s="145" t="s">
        <v>11</v>
      </c>
      <c r="I222" s="240" t="s">
        <v>1362</v>
      </c>
      <c r="J222" s="63"/>
      <c r="K222" s="19"/>
      <c r="L222" s="19"/>
      <c r="M222" s="208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</row>
    <row r="223" spans="1:49" s="85" customFormat="1" ht="19.5">
      <c r="A223" s="182">
        <v>211</v>
      </c>
      <c r="B223" s="3"/>
      <c r="C223" s="186">
        <v>44199</v>
      </c>
      <c r="D223" s="4" t="s">
        <v>46</v>
      </c>
      <c r="E223" s="4" t="s">
        <v>1572</v>
      </c>
      <c r="F223" s="244">
        <v>100000</v>
      </c>
      <c r="G223" s="86"/>
      <c r="H223" s="145" t="s">
        <v>11</v>
      </c>
      <c r="I223" s="240" t="s">
        <v>1362</v>
      </c>
      <c r="J223" s="63"/>
      <c r="K223" s="19"/>
      <c r="L223" s="19"/>
      <c r="M223" s="208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</row>
    <row r="224" spans="1:49" s="85" customFormat="1" ht="19.5">
      <c r="A224" s="147">
        <v>212</v>
      </c>
      <c r="B224" s="3"/>
      <c r="C224" s="186">
        <v>44199</v>
      </c>
      <c r="D224" s="4" t="s">
        <v>1767</v>
      </c>
      <c r="E224" s="4" t="s">
        <v>1573</v>
      </c>
      <c r="F224" s="244">
        <v>200000</v>
      </c>
      <c r="G224" s="86"/>
      <c r="H224" s="145" t="s">
        <v>11</v>
      </c>
      <c r="I224" s="240" t="s">
        <v>1362</v>
      </c>
      <c r="J224" s="63"/>
      <c r="K224" s="19"/>
      <c r="L224" s="19"/>
      <c r="M224" s="208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</row>
    <row r="225" spans="1:49" s="85" customFormat="1" ht="19.5">
      <c r="A225" s="182">
        <v>213</v>
      </c>
      <c r="B225" s="3"/>
      <c r="C225" s="186">
        <v>44199</v>
      </c>
      <c r="D225" s="4" t="s">
        <v>1768</v>
      </c>
      <c r="E225" s="4" t="s">
        <v>1574</v>
      </c>
      <c r="F225" s="244">
        <v>100000</v>
      </c>
      <c r="G225" s="86"/>
      <c r="H225" s="145" t="s">
        <v>11</v>
      </c>
      <c r="I225" s="240" t="s">
        <v>1362</v>
      </c>
      <c r="J225" s="63"/>
      <c r="K225" s="19"/>
      <c r="L225" s="19"/>
      <c r="M225" s="208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</row>
    <row r="226" spans="1:49" s="85" customFormat="1" ht="19.5">
      <c r="A226" s="147">
        <v>214</v>
      </c>
      <c r="B226" s="3"/>
      <c r="C226" s="186">
        <v>44199</v>
      </c>
      <c r="D226" s="4" t="s">
        <v>1769</v>
      </c>
      <c r="E226" s="4" t="s">
        <v>1575</v>
      </c>
      <c r="F226" s="244">
        <v>100000</v>
      </c>
      <c r="G226" s="86"/>
      <c r="H226" s="145" t="s">
        <v>11</v>
      </c>
      <c r="I226" s="240" t="s">
        <v>1362</v>
      </c>
      <c r="J226" s="63"/>
      <c r="K226" s="19"/>
      <c r="L226" s="19"/>
      <c r="M226" s="208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</row>
    <row r="227" spans="1:49" s="85" customFormat="1" ht="19.5">
      <c r="A227" s="182">
        <v>215</v>
      </c>
      <c r="B227" s="3"/>
      <c r="C227" s="186">
        <v>44199</v>
      </c>
      <c r="D227" s="4" t="s">
        <v>1770</v>
      </c>
      <c r="E227" s="4" t="s">
        <v>1576</v>
      </c>
      <c r="F227" s="244">
        <v>100000</v>
      </c>
      <c r="G227" s="86"/>
      <c r="H227" s="145" t="s">
        <v>11</v>
      </c>
      <c r="I227" s="240" t="s">
        <v>1362</v>
      </c>
      <c r="J227" s="63"/>
      <c r="K227" s="19"/>
      <c r="L227" s="19"/>
      <c r="M227" s="208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</row>
    <row r="228" spans="1:49" s="85" customFormat="1" ht="19.5">
      <c r="A228" s="147">
        <v>216</v>
      </c>
      <c r="B228" s="3"/>
      <c r="C228" s="186">
        <v>44199</v>
      </c>
      <c r="D228" s="4" t="s">
        <v>1771</v>
      </c>
      <c r="E228" s="4" t="s">
        <v>1577</v>
      </c>
      <c r="F228" s="244">
        <v>20000</v>
      </c>
      <c r="G228" s="86"/>
      <c r="H228" s="145" t="s">
        <v>11</v>
      </c>
      <c r="I228" s="240" t="s">
        <v>1362</v>
      </c>
      <c r="J228" s="63"/>
      <c r="K228" s="19"/>
      <c r="L228" s="19"/>
      <c r="M228" s="208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</row>
    <row r="229" spans="1:49" s="85" customFormat="1" ht="19.5">
      <c r="A229" s="182">
        <v>217</v>
      </c>
      <c r="B229" s="3"/>
      <c r="C229" s="186">
        <v>44199</v>
      </c>
      <c r="D229" s="4" t="s">
        <v>1772</v>
      </c>
      <c r="E229" s="4" t="s">
        <v>1578</v>
      </c>
      <c r="F229" s="244">
        <v>200000</v>
      </c>
      <c r="G229" s="86"/>
      <c r="H229" s="145" t="s">
        <v>11</v>
      </c>
      <c r="I229" s="240" t="s">
        <v>1362</v>
      </c>
      <c r="J229" s="63"/>
      <c r="K229" s="19"/>
      <c r="L229" s="19"/>
      <c r="M229" s="208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</row>
    <row r="230" spans="1:49" s="85" customFormat="1" ht="19.5">
      <c r="A230" s="147">
        <v>218</v>
      </c>
      <c r="B230" s="3"/>
      <c r="C230" s="186">
        <v>44199</v>
      </c>
      <c r="D230" s="4" t="s">
        <v>1773</v>
      </c>
      <c r="E230" s="4" t="s">
        <v>1579</v>
      </c>
      <c r="F230" s="244">
        <v>100000</v>
      </c>
      <c r="G230" s="86"/>
      <c r="H230" s="145" t="s">
        <v>11</v>
      </c>
      <c r="I230" s="240" t="s">
        <v>1362</v>
      </c>
      <c r="J230" s="63"/>
      <c r="K230" s="19"/>
      <c r="L230" s="19"/>
      <c r="M230" s="208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</row>
    <row r="231" spans="1:49" s="85" customFormat="1" ht="19.5">
      <c r="A231" s="182">
        <v>219</v>
      </c>
      <c r="B231" s="3"/>
      <c r="C231" s="186">
        <v>44199</v>
      </c>
      <c r="D231" s="4" t="s">
        <v>1774</v>
      </c>
      <c r="E231" s="4" t="s">
        <v>1580</v>
      </c>
      <c r="F231" s="244">
        <v>100000</v>
      </c>
      <c r="G231" s="86"/>
      <c r="H231" s="145" t="s">
        <v>11</v>
      </c>
      <c r="I231" s="240" t="s">
        <v>1362</v>
      </c>
      <c r="J231" s="63"/>
      <c r="K231" s="19"/>
      <c r="L231" s="19"/>
      <c r="M231" s="208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</row>
    <row r="232" spans="1:49" s="85" customFormat="1" ht="19.5">
      <c r="A232" s="147">
        <v>220</v>
      </c>
      <c r="B232" s="3"/>
      <c r="C232" s="186">
        <v>44199</v>
      </c>
      <c r="D232" s="4" t="s">
        <v>1775</v>
      </c>
      <c r="E232" s="4" t="s">
        <v>1581</v>
      </c>
      <c r="F232" s="244">
        <v>200000</v>
      </c>
      <c r="G232" s="86"/>
      <c r="H232" s="145" t="s">
        <v>11</v>
      </c>
      <c r="I232" s="240" t="s">
        <v>1362</v>
      </c>
      <c r="J232" s="63"/>
      <c r="K232" s="19"/>
      <c r="L232" s="19"/>
      <c r="M232" s="208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</row>
    <row r="233" spans="1:49" s="85" customFormat="1" ht="19.5">
      <c r="A233" s="182">
        <v>221</v>
      </c>
      <c r="B233" s="3"/>
      <c r="C233" s="186">
        <v>44199</v>
      </c>
      <c r="D233" s="4" t="s">
        <v>1776</v>
      </c>
      <c r="E233" s="4" t="s">
        <v>1582</v>
      </c>
      <c r="F233" s="244">
        <v>200000</v>
      </c>
      <c r="G233" s="86"/>
      <c r="H233" s="145" t="s">
        <v>11</v>
      </c>
      <c r="I233" s="240" t="s">
        <v>1362</v>
      </c>
      <c r="J233" s="63"/>
      <c r="K233" s="19"/>
      <c r="L233" s="19"/>
      <c r="M233" s="208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</row>
    <row r="234" spans="1:49" s="85" customFormat="1" ht="19.5">
      <c r="A234" s="147">
        <v>222</v>
      </c>
      <c r="B234" s="3"/>
      <c r="C234" s="186">
        <v>44199</v>
      </c>
      <c r="D234" s="4" t="s">
        <v>1777</v>
      </c>
      <c r="E234" s="4" t="s">
        <v>1583</v>
      </c>
      <c r="F234" s="244">
        <v>100000</v>
      </c>
      <c r="G234" s="86"/>
      <c r="H234" s="145" t="s">
        <v>11</v>
      </c>
      <c r="I234" s="240" t="s">
        <v>1362</v>
      </c>
      <c r="J234" s="63"/>
      <c r="K234" s="19"/>
      <c r="L234" s="19"/>
      <c r="M234" s="208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</row>
    <row r="235" spans="1:49" s="85" customFormat="1" ht="19.5">
      <c r="A235" s="182">
        <v>223</v>
      </c>
      <c r="B235" s="3"/>
      <c r="C235" s="186">
        <v>44199</v>
      </c>
      <c r="D235" s="4" t="s">
        <v>1778</v>
      </c>
      <c r="E235" s="4" t="s">
        <v>1584</v>
      </c>
      <c r="F235" s="244">
        <v>100000</v>
      </c>
      <c r="G235" s="86"/>
      <c r="H235" s="145" t="s">
        <v>11</v>
      </c>
      <c r="I235" s="240" t="s">
        <v>1362</v>
      </c>
      <c r="J235" s="63"/>
      <c r="K235" s="19"/>
      <c r="L235" s="19"/>
      <c r="M235" s="208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</row>
    <row r="236" spans="1:49" s="85" customFormat="1" ht="19.5">
      <c r="A236" s="147">
        <v>224</v>
      </c>
      <c r="B236" s="3"/>
      <c r="C236" s="186">
        <v>44199</v>
      </c>
      <c r="D236" s="4" t="s">
        <v>1779</v>
      </c>
      <c r="E236" s="4" t="s">
        <v>1585</v>
      </c>
      <c r="F236" s="244">
        <v>200000</v>
      </c>
      <c r="G236" s="86"/>
      <c r="H236" s="145" t="s">
        <v>11</v>
      </c>
      <c r="I236" s="240" t="s">
        <v>1362</v>
      </c>
      <c r="J236" s="63"/>
      <c r="K236" s="19"/>
      <c r="L236" s="19"/>
      <c r="M236" s="208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</row>
    <row r="237" spans="1:49" s="85" customFormat="1" ht="19.5">
      <c r="A237" s="182">
        <v>225</v>
      </c>
      <c r="B237" s="3"/>
      <c r="C237" s="186">
        <v>44199</v>
      </c>
      <c r="D237" s="4" t="s">
        <v>1780</v>
      </c>
      <c r="E237" s="4" t="s">
        <v>1586</v>
      </c>
      <c r="F237" s="244">
        <v>200000</v>
      </c>
      <c r="G237" s="86"/>
      <c r="H237" s="145" t="s">
        <v>11</v>
      </c>
      <c r="I237" s="240" t="s">
        <v>1362</v>
      </c>
      <c r="J237" s="63"/>
      <c r="K237" s="19"/>
      <c r="L237" s="19"/>
      <c r="M237" s="208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</row>
    <row r="238" spans="1:49" s="85" customFormat="1" ht="19.5">
      <c r="A238" s="147">
        <v>226</v>
      </c>
      <c r="B238" s="3"/>
      <c r="C238" s="186">
        <v>44199</v>
      </c>
      <c r="D238" s="4" t="s">
        <v>46</v>
      </c>
      <c r="E238" s="4" t="s">
        <v>1587</v>
      </c>
      <c r="F238" s="244">
        <v>100000</v>
      </c>
      <c r="G238" s="86"/>
      <c r="H238" s="145" t="s">
        <v>11</v>
      </c>
      <c r="I238" s="240" t="s">
        <v>1362</v>
      </c>
      <c r="J238" s="63"/>
      <c r="K238" s="19"/>
      <c r="L238" s="19"/>
      <c r="M238" s="208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</row>
    <row r="239" spans="1:49" s="85" customFormat="1" ht="19.5">
      <c r="A239" s="182">
        <v>227</v>
      </c>
      <c r="B239" s="3"/>
      <c r="C239" s="186">
        <v>44199</v>
      </c>
      <c r="D239" s="4" t="s">
        <v>1781</v>
      </c>
      <c r="E239" s="4" t="s">
        <v>1588</v>
      </c>
      <c r="F239" s="244">
        <v>200000</v>
      </c>
      <c r="G239" s="86"/>
      <c r="H239" s="145" t="s">
        <v>11</v>
      </c>
      <c r="I239" s="240" t="s">
        <v>1362</v>
      </c>
      <c r="J239" s="63"/>
      <c r="K239" s="19"/>
      <c r="L239" s="19"/>
      <c r="M239" s="208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</row>
    <row r="240" spans="1:49" s="85" customFormat="1" ht="19.5">
      <c r="A240" s="147">
        <v>228</v>
      </c>
      <c r="B240" s="3"/>
      <c r="C240" s="186">
        <v>44199</v>
      </c>
      <c r="D240" s="85" t="s">
        <v>1782</v>
      </c>
      <c r="E240" s="4" t="s">
        <v>1589</v>
      </c>
      <c r="F240" s="244">
        <v>200000</v>
      </c>
      <c r="G240" s="86"/>
      <c r="H240" s="145" t="s">
        <v>11</v>
      </c>
      <c r="I240" s="240" t="s">
        <v>1362</v>
      </c>
      <c r="J240" s="63"/>
      <c r="K240" s="19"/>
      <c r="L240" s="19"/>
      <c r="M240" s="208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</row>
    <row r="241" spans="1:49" s="85" customFormat="1" ht="19.5">
      <c r="A241" s="182">
        <v>229</v>
      </c>
      <c r="B241" s="3"/>
      <c r="C241" s="186">
        <v>44199</v>
      </c>
      <c r="D241" s="85" t="s">
        <v>1783</v>
      </c>
      <c r="E241" s="4" t="s">
        <v>1590</v>
      </c>
      <c r="F241" s="244">
        <v>300000</v>
      </c>
      <c r="G241" s="86"/>
      <c r="H241" s="145" t="s">
        <v>11</v>
      </c>
      <c r="I241" s="240" t="s">
        <v>1362</v>
      </c>
      <c r="J241" s="63"/>
      <c r="K241" s="19"/>
      <c r="L241" s="19"/>
      <c r="M241" s="208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</row>
    <row r="242" spans="1:49" s="85" customFormat="1" ht="39">
      <c r="A242" s="147">
        <v>230</v>
      </c>
      <c r="B242" s="3"/>
      <c r="C242" s="186">
        <v>44199</v>
      </c>
      <c r="D242" s="4" t="s">
        <v>1784</v>
      </c>
      <c r="E242" s="4" t="s">
        <v>1591</v>
      </c>
      <c r="F242" s="244">
        <v>250000</v>
      </c>
      <c r="G242" s="86"/>
      <c r="H242" s="145" t="s">
        <v>11</v>
      </c>
      <c r="I242" s="240" t="s">
        <v>1362</v>
      </c>
      <c r="J242" s="63"/>
      <c r="K242" s="19"/>
      <c r="L242" s="19"/>
      <c r="M242" s="208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</row>
    <row r="243" spans="1:49" s="85" customFormat="1" ht="19.5">
      <c r="A243" s="182">
        <v>231</v>
      </c>
      <c r="B243" s="3"/>
      <c r="C243" s="186">
        <v>44199</v>
      </c>
      <c r="D243" s="4" t="s">
        <v>1785</v>
      </c>
      <c r="E243" s="4" t="s">
        <v>1592</v>
      </c>
      <c r="F243" s="244">
        <v>100000</v>
      </c>
      <c r="G243" s="86"/>
      <c r="H243" s="145" t="s">
        <v>11</v>
      </c>
      <c r="I243" s="240" t="s">
        <v>1362</v>
      </c>
      <c r="J243" s="63"/>
      <c r="K243" s="19"/>
      <c r="L243" s="19"/>
      <c r="M243" s="208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</row>
    <row r="244" spans="1:49" s="85" customFormat="1" ht="19.5">
      <c r="A244" s="147">
        <v>232</v>
      </c>
      <c r="B244" s="3"/>
      <c r="C244" s="186">
        <v>44199</v>
      </c>
      <c r="D244" s="4" t="s">
        <v>1786</v>
      </c>
      <c r="E244" s="4" t="s">
        <v>1593</v>
      </c>
      <c r="F244" s="244">
        <v>100000</v>
      </c>
      <c r="G244" s="86"/>
      <c r="H244" s="145" t="s">
        <v>11</v>
      </c>
      <c r="I244" s="240" t="s">
        <v>1362</v>
      </c>
      <c r="J244" s="63"/>
      <c r="K244" s="19"/>
      <c r="L244" s="19"/>
      <c r="M244" s="208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</row>
    <row r="245" spans="1:49" s="85" customFormat="1" ht="39">
      <c r="A245" s="182">
        <v>233</v>
      </c>
      <c r="B245" s="3"/>
      <c r="C245" s="186">
        <v>44199</v>
      </c>
      <c r="D245" s="4" t="s">
        <v>1787</v>
      </c>
      <c r="E245" s="4" t="s">
        <v>1594</v>
      </c>
      <c r="F245" s="244">
        <v>300000</v>
      </c>
      <c r="G245" s="86"/>
      <c r="H245" s="145" t="s">
        <v>11</v>
      </c>
      <c r="I245" s="240" t="s">
        <v>1362</v>
      </c>
      <c r="J245" s="63"/>
      <c r="K245" s="19"/>
      <c r="L245" s="19"/>
      <c r="M245" s="208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</row>
    <row r="246" spans="1:49" s="85" customFormat="1" ht="19.5">
      <c r="A246" s="147">
        <v>234</v>
      </c>
      <c r="B246" s="3"/>
      <c r="C246" s="186">
        <v>44199</v>
      </c>
      <c r="D246" s="4" t="s">
        <v>1788</v>
      </c>
      <c r="E246" s="4" t="s">
        <v>1595</v>
      </c>
      <c r="F246" s="244">
        <v>200000</v>
      </c>
      <c r="G246" s="86"/>
      <c r="H246" s="145" t="s">
        <v>11</v>
      </c>
      <c r="I246" s="240" t="s">
        <v>1362</v>
      </c>
      <c r="J246" s="63"/>
      <c r="K246" s="19"/>
      <c r="L246" s="19"/>
      <c r="M246" s="208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</row>
    <row r="247" spans="1:49" s="85" customFormat="1" ht="19.5">
      <c r="A247" s="182">
        <v>235</v>
      </c>
      <c r="B247" s="3"/>
      <c r="C247" s="186">
        <v>44199</v>
      </c>
      <c r="D247" s="4" t="s">
        <v>46</v>
      </c>
      <c r="E247" s="4" t="s">
        <v>1596</v>
      </c>
      <c r="F247" s="244">
        <v>200000</v>
      </c>
      <c r="G247" s="86"/>
      <c r="H247" s="145" t="s">
        <v>11</v>
      </c>
      <c r="I247" s="240" t="s">
        <v>1362</v>
      </c>
      <c r="J247" s="63"/>
      <c r="K247" s="19"/>
      <c r="L247" s="19"/>
      <c r="M247" s="208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</row>
    <row r="248" spans="1:49" s="85" customFormat="1" ht="19.5">
      <c r="A248" s="147">
        <v>236</v>
      </c>
      <c r="B248" s="3"/>
      <c r="C248" s="186">
        <v>44199</v>
      </c>
      <c r="D248" s="4" t="s">
        <v>1789</v>
      </c>
      <c r="E248" s="4" t="s">
        <v>1597</v>
      </c>
      <c r="F248" s="244">
        <v>300000</v>
      </c>
      <c r="G248" s="86"/>
      <c r="H248" s="145" t="s">
        <v>11</v>
      </c>
      <c r="I248" s="240" t="s">
        <v>1362</v>
      </c>
      <c r="J248" s="63"/>
      <c r="K248" s="19"/>
      <c r="L248" s="19"/>
      <c r="M248" s="208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</row>
    <row r="249" spans="1:49" s="85" customFormat="1" ht="19.5">
      <c r="A249" s="182">
        <v>237</v>
      </c>
      <c r="B249" s="3"/>
      <c r="C249" s="186">
        <v>44199</v>
      </c>
      <c r="D249" s="4" t="s">
        <v>1790</v>
      </c>
      <c r="E249" s="4" t="s">
        <v>1598</v>
      </c>
      <c r="F249" s="244">
        <v>200000</v>
      </c>
      <c r="G249" s="86"/>
      <c r="H249" s="145" t="s">
        <v>11</v>
      </c>
      <c r="I249" s="240" t="s">
        <v>1362</v>
      </c>
      <c r="J249" s="63"/>
      <c r="K249" s="19"/>
      <c r="L249" s="19"/>
      <c r="M249" s="208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</row>
    <row r="250" spans="1:49" s="85" customFormat="1" ht="19.5">
      <c r="A250" s="147">
        <v>238</v>
      </c>
      <c r="B250" s="3"/>
      <c r="C250" s="186">
        <v>44199</v>
      </c>
      <c r="D250" s="4" t="s">
        <v>1791</v>
      </c>
      <c r="E250" s="4" t="s">
        <v>1599</v>
      </c>
      <c r="F250" s="244">
        <v>200000</v>
      </c>
      <c r="G250" s="86"/>
      <c r="H250" s="145" t="s">
        <v>11</v>
      </c>
      <c r="I250" s="240" t="s">
        <v>1362</v>
      </c>
      <c r="J250" s="63"/>
      <c r="K250" s="19"/>
      <c r="L250" s="19"/>
      <c r="M250" s="208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</row>
    <row r="251" spans="1:49" s="85" customFormat="1" ht="19.5">
      <c r="A251" s="182">
        <v>239</v>
      </c>
      <c r="B251" s="3"/>
      <c r="C251" s="186">
        <v>44199</v>
      </c>
      <c r="D251" s="4" t="s">
        <v>1792</v>
      </c>
      <c r="E251" s="4" t="s">
        <v>1600</v>
      </c>
      <c r="F251" s="244">
        <v>300000</v>
      </c>
      <c r="G251" s="86"/>
      <c r="H251" s="145" t="s">
        <v>11</v>
      </c>
      <c r="I251" s="240" t="s">
        <v>1362</v>
      </c>
      <c r="J251" s="63"/>
      <c r="K251" s="19"/>
      <c r="L251" s="19"/>
      <c r="M251" s="208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</row>
    <row r="252" spans="1:49" s="85" customFormat="1" ht="19.5">
      <c r="A252" s="147">
        <v>240</v>
      </c>
      <c r="B252" s="3"/>
      <c r="C252" s="186">
        <v>44199</v>
      </c>
      <c r="D252" s="4" t="s">
        <v>1793</v>
      </c>
      <c r="E252" s="4" t="s">
        <v>1601</v>
      </c>
      <c r="F252" s="244">
        <v>100000</v>
      </c>
      <c r="G252" s="86"/>
      <c r="H252" s="145" t="s">
        <v>11</v>
      </c>
      <c r="I252" s="240" t="s">
        <v>1362</v>
      </c>
      <c r="J252" s="63"/>
      <c r="K252" s="19"/>
      <c r="L252" s="19"/>
      <c r="M252" s="208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</row>
    <row r="253" spans="1:49" s="85" customFormat="1" ht="19.5">
      <c r="A253" s="182">
        <v>241</v>
      </c>
      <c r="B253" s="3"/>
      <c r="C253" s="186">
        <v>44199</v>
      </c>
      <c r="D253" s="4" t="s">
        <v>1794</v>
      </c>
      <c r="E253" s="4" t="s">
        <v>1602</v>
      </c>
      <c r="F253" s="244">
        <v>200000</v>
      </c>
      <c r="G253" s="86"/>
      <c r="H253" s="145" t="s">
        <v>11</v>
      </c>
      <c r="I253" s="240" t="s">
        <v>1362</v>
      </c>
      <c r="J253" s="63"/>
      <c r="K253" s="19"/>
      <c r="L253" s="19"/>
      <c r="M253" s="208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</row>
    <row r="254" spans="1:49" s="85" customFormat="1" ht="19.5">
      <c r="A254" s="147">
        <v>242</v>
      </c>
      <c r="B254" s="3"/>
      <c r="C254" s="186">
        <v>44199</v>
      </c>
      <c r="D254" s="4" t="s">
        <v>1795</v>
      </c>
      <c r="E254" s="4" t="s">
        <v>1603</v>
      </c>
      <c r="F254" s="244">
        <v>200000</v>
      </c>
      <c r="G254" s="86"/>
      <c r="H254" s="145" t="s">
        <v>11</v>
      </c>
      <c r="I254" s="240" t="s">
        <v>1362</v>
      </c>
      <c r="J254" s="63"/>
      <c r="K254" s="19"/>
      <c r="L254" s="19"/>
      <c r="M254" s="208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</row>
    <row r="255" spans="1:49" s="85" customFormat="1" ht="19.5">
      <c r="A255" s="182">
        <v>243</v>
      </c>
      <c r="B255" s="3"/>
      <c r="C255" s="186">
        <v>44199</v>
      </c>
      <c r="D255" s="4" t="s">
        <v>1796</v>
      </c>
      <c r="E255" s="4" t="s">
        <v>1604</v>
      </c>
      <c r="F255" s="244">
        <v>500000</v>
      </c>
      <c r="G255" s="86"/>
      <c r="H255" s="145" t="s">
        <v>11</v>
      </c>
      <c r="I255" s="240" t="s">
        <v>1362</v>
      </c>
      <c r="J255" s="63"/>
      <c r="K255" s="19"/>
      <c r="L255" s="19"/>
      <c r="M255" s="208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</row>
    <row r="256" spans="1:49" s="85" customFormat="1" ht="19.5">
      <c r="A256" s="147">
        <v>244</v>
      </c>
      <c r="B256" s="3"/>
      <c r="C256" s="186">
        <v>44199</v>
      </c>
      <c r="D256" s="4" t="s">
        <v>1797</v>
      </c>
      <c r="E256" s="4" t="s">
        <v>1605</v>
      </c>
      <c r="F256" s="244">
        <v>200000</v>
      </c>
      <c r="G256" s="86"/>
      <c r="H256" s="145" t="s">
        <v>11</v>
      </c>
      <c r="I256" s="240" t="s">
        <v>1362</v>
      </c>
      <c r="J256" s="63"/>
      <c r="K256" s="19"/>
      <c r="L256" s="19"/>
      <c r="M256" s="208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</row>
    <row r="257" spans="1:49" s="85" customFormat="1" ht="19.5">
      <c r="A257" s="182">
        <v>245</v>
      </c>
      <c r="B257" s="3"/>
      <c r="C257" s="186">
        <v>44199</v>
      </c>
      <c r="D257" s="4" t="s">
        <v>1798</v>
      </c>
      <c r="E257" s="4" t="s">
        <v>1606</v>
      </c>
      <c r="F257" s="244">
        <v>200000</v>
      </c>
      <c r="G257" s="86"/>
      <c r="H257" s="145" t="s">
        <v>11</v>
      </c>
      <c r="I257" s="240" t="s">
        <v>1362</v>
      </c>
      <c r="J257" s="63"/>
      <c r="K257" s="19"/>
      <c r="L257" s="19"/>
      <c r="M257" s="208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</row>
    <row r="258" spans="1:49" s="85" customFormat="1" ht="19.5">
      <c r="A258" s="147">
        <v>246</v>
      </c>
      <c r="B258" s="3"/>
      <c r="C258" s="186">
        <v>44199</v>
      </c>
      <c r="D258" s="4" t="s">
        <v>1799</v>
      </c>
      <c r="E258" s="4" t="s">
        <v>1607</v>
      </c>
      <c r="F258" s="244">
        <v>300000</v>
      </c>
      <c r="G258" s="86"/>
      <c r="H258" s="145" t="s">
        <v>11</v>
      </c>
      <c r="I258" s="240" t="s">
        <v>1362</v>
      </c>
      <c r="J258" s="63"/>
      <c r="K258" s="19"/>
      <c r="L258" s="19"/>
      <c r="M258" s="208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</row>
    <row r="259" spans="1:49" s="85" customFormat="1" ht="19.5">
      <c r="A259" s="182">
        <v>247</v>
      </c>
      <c r="B259" s="3"/>
      <c r="C259" s="186">
        <v>44199</v>
      </c>
      <c r="D259" s="4" t="s">
        <v>181</v>
      </c>
      <c r="E259" s="4" t="s">
        <v>1608</v>
      </c>
      <c r="F259" s="244">
        <v>200000</v>
      </c>
      <c r="G259" s="86"/>
      <c r="H259" s="145" t="s">
        <v>11</v>
      </c>
      <c r="I259" s="240" t="s">
        <v>1362</v>
      </c>
      <c r="J259" s="63"/>
      <c r="K259" s="19"/>
      <c r="L259" s="19"/>
      <c r="M259" s="208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</row>
    <row r="260" spans="1:49" s="85" customFormat="1" ht="19.5">
      <c r="A260" s="147">
        <v>248</v>
      </c>
      <c r="B260" s="3"/>
      <c r="C260" s="186">
        <v>44199</v>
      </c>
      <c r="D260" s="4" t="s">
        <v>46</v>
      </c>
      <c r="E260" s="4" t="s">
        <v>1609</v>
      </c>
      <c r="F260" s="244">
        <v>300000</v>
      </c>
      <c r="H260" s="145" t="s">
        <v>11</v>
      </c>
      <c r="I260" s="240" t="s">
        <v>1362</v>
      </c>
      <c r="J260" s="63"/>
      <c r="K260" s="19"/>
      <c r="L260" s="19"/>
      <c r="M260" s="208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</row>
    <row r="261" spans="1:49" s="85" customFormat="1" ht="19.5">
      <c r="A261" s="182">
        <v>249</v>
      </c>
      <c r="B261" s="3"/>
      <c r="C261" s="186">
        <v>44199</v>
      </c>
      <c r="D261" s="4" t="s">
        <v>46</v>
      </c>
      <c r="E261" s="4" t="s">
        <v>1610</v>
      </c>
      <c r="F261" s="244">
        <v>200000</v>
      </c>
      <c r="H261" s="145" t="s">
        <v>11</v>
      </c>
      <c r="I261" s="240" t="s">
        <v>1362</v>
      </c>
      <c r="J261" s="63"/>
      <c r="K261" s="19"/>
      <c r="L261" s="19"/>
      <c r="M261" s="208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</row>
    <row r="262" spans="1:49" s="85" customFormat="1" ht="19.5">
      <c r="A262" s="147">
        <v>250</v>
      </c>
      <c r="B262" s="3"/>
      <c r="C262" s="186">
        <v>44199</v>
      </c>
      <c r="D262" s="85" t="s">
        <v>1800</v>
      </c>
      <c r="E262" s="85" t="s">
        <v>1611</v>
      </c>
      <c r="F262" s="244">
        <v>100000</v>
      </c>
      <c r="H262" s="145" t="s">
        <v>11</v>
      </c>
      <c r="I262" s="240" t="s">
        <v>1362</v>
      </c>
      <c r="J262" s="19"/>
      <c r="K262" s="19"/>
      <c r="L262" s="19"/>
      <c r="M262" s="208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</row>
    <row r="263" spans="1:49" s="85" customFormat="1" ht="19.5">
      <c r="A263" s="182">
        <v>251</v>
      </c>
      <c r="B263" s="3"/>
      <c r="C263" s="186">
        <v>44199</v>
      </c>
      <c r="D263" s="85" t="s">
        <v>1801</v>
      </c>
      <c r="E263" s="85" t="s">
        <v>1612</v>
      </c>
      <c r="F263" s="244">
        <v>200000</v>
      </c>
      <c r="H263" s="145" t="s">
        <v>11</v>
      </c>
      <c r="I263" s="240" t="s">
        <v>1362</v>
      </c>
      <c r="J263" s="19"/>
      <c r="K263" s="19"/>
      <c r="L263" s="19"/>
      <c r="M263" s="208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</row>
    <row r="264" spans="1:49" s="85" customFormat="1" ht="19.5">
      <c r="A264" s="147">
        <v>252</v>
      </c>
      <c r="B264" s="3"/>
      <c r="C264" s="186">
        <v>44199</v>
      </c>
      <c r="D264" s="4" t="s">
        <v>1802</v>
      </c>
      <c r="E264" s="4" t="s">
        <v>1613</v>
      </c>
      <c r="F264" s="244">
        <v>100000</v>
      </c>
      <c r="H264" s="145" t="s">
        <v>11</v>
      </c>
      <c r="I264" s="240" t="s">
        <v>1362</v>
      </c>
      <c r="J264" s="19"/>
      <c r="K264" s="19"/>
      <c r="L264" s="19"/>
      <c r="M264" s="208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</row>
    <row r="265" spans="1:49" s="85" customFormat="1" ht="19.5">
      <c r="A265" s="182">
        <v>253</v>
      </c>
      <c r="B265" s="3"/>
      <c r="C265" s="186">
        <v>44199</v>
      </c>
      <c r="D265" s="85" t="s">
        <v>1803</v>
      </c>
      <c r="E265" s="4" t="s">
        <v>1614</v>
      </c>
      <c r="F265" s="244">
        <v>200000</v>
      </c>
      <c r="H265" s="145" t="s">
        <v>11</v>
      </c>
      <c r="I265" s="240" t="s">
        <v>1362</v>
      </c>
      <c r="J265" s="19"/>
      <c r="K265" s="19"/>
      <c r="L265" s="19"/>
      <c r="M265" s="208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</row>
    <row r="266" spans="1:49" s="85" customFormat="1" ht="19.5">
      <c r="A266" s="147">
        <v>254</v>
      </c>
      <c r="B266" s="3"/>
      <c r="C266" s="186">
        <v>44199</v>
      </c>
      <c r="D266" s="4" t="s">
        <v>46</v>
      </c>
      <c r="E266" s="4" t="s">
        <v>1615</v>
      </c>
      <c r="F266" s="244">
        <v>100000</v>
      </c>
      <c r="G266" s="6"/>
      <c r="H266" s="145" t="s">
        <v>11</v>
      </c>
      <c r="I266" s="240" t="s">
        <v>1362</v>
      </c>
      <c r="J266" s="19"/>
      <c r="K266" s="19"/>
      <c r="L266" s="19"/>
      <c r="M266" s="208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</row>
    <row r="267" spans="1:49" s="85" customFormat="1" ht="19.5">
      <c r="A267" s="182">
        <v>255</v>
      </c>
      <c r="B267" s="3"/>
      <c r="C267" s="186">
        <v>44199</v>
      </c>
      <c r="D267" s="4" t="s">
        <v>1804</v>
      </c>
      <c r="E267" s="4" t="s">
        <v>1616</v>
      </c>
      <c r="F267" s="244">
        <v>1000000</v>
      </c>
      <c r="G267" s="6"/>
      <c r="H267" s="145" t="s">
        <v>11</v>
      </c>
      <c r="I267" s="240" t="s">
        <v>1362</v>
      </c>
      <c r="J267" s="19"/>
      <c r="K267" s="19"/>
      <c r="L267" s="19"/>
      <c r="M267" s="208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</row>
    <row r="268" spans="1:49" s="85" customFormat="1" ht="19.5">
      <c r="A268" s="147">
        <v>256</v>
      </c>
      <c r="B268" s="3"/>
      <c r="C268" s="186">
        <v>44199</v>
      </c>
      <c r="D268" s="4" t="s">
        <v>1805</v>
      </c>
      <c r="E268" s="4" t="s">
        <v>1617</v>
      </c>
      <c r="F268" s="244">
        <v>200000</v>
      </c>
      <c r="G268" s="6"/>
      <c r="H268" s="145" t="s">
        <v>11</v>
      </c>
      <c r="I268" s="240" t="s">
        <v>1362</v>
      </c>
      <c r="J268" s="19"/>
      <c r="K268" s="19"/>
      <c r="L268" s="19"/>
      <c r="M268" s="208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</row>
    <row r="269" spans="1:49" s="85" customFormat="1" ht="19.5">
      <c r="A269" s="182">
        <v>257</v>
      </c>
      <c r="B269" s="3"/>
      <c r="C269" s="186">
        <v>44199</v>
      </c>
      <c r="D269" s="4" t="s">
        <v>46</v>
      </c>
      <c r="E269" s="4" t="s">
        <v>1618</v>
      </c>
      <c r="F269" s="244">
        <v>100000</v>
      </c>
      <c r="G269" s="6"/>
      <c r="H269" s="145" t="s">
        <v>11</v>
      </c>
      <c r="I269" s="240" t="s">
        <v>1362</v>
      </c>
      <c r="J269" s="19"/>
      <c r="K269" s="19"/>
      <c r="L269" s="19"/>
      <c r="M269" s="208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</row>
    <row r="270" spans="1:49" s="85" customFormat="1" ht="19.5">
      <c r="A270" s="147">
        <v>258</v>
      </c>
      <c r="B270" s="3"/>
      <c r="C270" s="186">
        <v>44199</v>
      </c>
      <c r="D270" s="4" t="s">
        <v>1806</v>
      </c>
      <c r="E270" s="4" t="s">
        <v>1619</v>
      </c>
      <c r="F270" s="244">
        <v>500000</v>
      </c>
      <c r="G270" s="6"/>
      <c r="H270" s="145" t="s">
        <v>11</v>
      </c>
      <c r="I270" s="240" t="s">
        <v>1362</v>
      </c>
      <c r="J270" s="63"/>
      <c r="K270" s="19"/>
      <c r="L270" s="19"/>
      <c r="M270" s="208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</row>
    <row r="271" spans="1:49" s="85" customFormat="1" ht="19.5">
      <c r="A271" s="182">
        <v>259</v>
      </c>
      <c r="B271" s="3"/>
      <c r="C271" s="186">
        <v>44199</v>
      </c>
      <c r="D271" s="4" t="s">
        <v>1257</v>
      </c>
      <c r="E271" s="4" t="s">
        <v>1620</v>
      </c>
      <c r="F271" s="244">
        <v>500000</v>
      </c>
      <c r="G271" s="6"/>
      <c r="H271" s="145" t="s">
        <v>11</v>
      </c>
      <c r="I271" s="240" t="s">
        <v>1362</v>
      </c>
      <c r="J271" s="63"/>
      <c r="K271" s="19"/>
      <c r="L271" s="19"/>
      <c r="M271" s="208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</row>
    <row r="272" spans="1:49" s="85" customFormat="1" ht="19.5">
      <c r="A272" s="147">
        <v>260</v>
      </c>
      <c r="B272" s="3"/>
      <c r="C272" s="186">
        <v>44199</v>
      </c>
      <c r="D272" s="4" t="s">
        <v>1807</v>
      </c>
      <c r="E272" s="4" t="s">
        <v>1621</v>
      </c>
      <c r="F272" s="244">
        <v>200000</v>
      </c>
      <c r="G272" s="6"/>
      <c r="H272" s="145" t="s">
        <v>11</v>
      </c>
      <c r="I272" s="240" t="s">
        <v>1362</v>
      </c>
      <c r="J272" s="63"/>
      <c r="K272" s="19"/>
      <c r="L272" s="19"/>
      <c r="M272" s="208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</row>
    <row r="273" spans="1:49" s="85" customFormat="1" ht="19.5">
      <c r="A273" s="182">
        <v>261</v>
      </c>
      <c r="B273" s="3"/>
      <c r="C273" s="186">
        <v>44199</v>
      </c>
      <c r="D273" s="4" t="s">
        <v>1808</v>
      </c>
      <c r="E273" s="4" t="s">
        <v>1622</v>
      </c>
      <c r="F273" s="244">
        <v>300000</v>
      </c>
      <c r="G273" s="6"/>
      <c r="H273" s="145" t="s">
        <v>11</v>
      </c>
      <c r="I273" s="240" t="s">
        <v>1362</v>
      </c>
      <c r="J273" s="63"/>
      <c r="K273" s="19"/>
      <c r="L273" s="19"/>
      <c r="M273" s="208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</row>
    <row r="274" spans="1:49" s="85" customFormat="1" ht="19.5">
      <c r="A274" s="147">
        <v>262</v>
      </c>
      <c r="B274" s="3"/>
      <c r="C274" s="186">
        <v>44199</v>
      </c>
      <c r="D274" s="4" t="s">
        <v>1809</v>
      </c>
      <c r="E274" s="4" t="s">
        <v>1623</v>
      </c>
      <c r="F274" s="244">
        <v>200000</v>
      </c>
      <c r="G274" s="6"/>
      <c r="H274" s="145" t="s">
        <v>11</v>
      </c>
      <c r="I274" s="240" t="s">
        <v>1362</v>
      </c>
      <c r="J274" s="63"/>
      <c r="K274" s="19"/>
      <c r="L274" s="19"/>
      <c r="M274" s="208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</row>
    <row r="275" spans="1:49" s="85" customFormat="1" ht="19.5">
      <c r="A275" s="182">
        <v>263</v>
      </c>
      <c r="B275" s="3"/>
      <c r="C275" s="186">
        <v>44199</v>
      </c>
      <c r="D275" s="4" t="s">
        <v>1810</v>
      </c>
      <c r="E275" s="4" t="s">
        <v>1624</v>
      </c>
      <c r="F275" s="244">
        <v>200000</v>
      </c>
      <c r="G275" s="6"/>
      <c r="H275" s="145" t="s">
        <v>11</v>
      </c>
      <c r="I275" s="240" t="s">
        <v>1362</v>
      </c>
      <c r="J275" s="63"/>
      <c r="K275" s="19"/>
      <c r="L275" s="19"/>
      <c r="M275" s="208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</row>
    <row r="276" spans="1:49" s="85" customFormat="1" ht="19.5">
      <c r="A276" s="147">
        <v>264</v>
      </c>
      <c r="B276" s="3"/>
      <c r="C276" s="186">
        <v>44199</v>
      </c>
      <c r="D276" s="4" t="s">
        <v>46</v>
      </c>
      <c r="E276" s="4" t="s">
        <v>1625</v>
      </c>
      <c r="F276" s="244">
        <v>300000</v>
      </c>
      <c r="G276" s="6"/>
      <c r="H276" s="145" t="s">
        <v>11</v>
      </c>
      <c r="I276" s="240" t="s">
        <v>1362</v>
      </c>
      <c r="J276" s="63"/>
      <c r="K276" s="19"/>
      <c r="L276" s="19"/>
      <c r="M276" s="208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</row>
    <row r="277" spans="1:49" s="85" customFormat="1" ht="19.5">
      <c r="A277" s="182">
        <v>265</v>
      </c>
      <c r="B277" s="3"/>
      <c r="C277" s="186">
        <v>44199</v>
      </c>
      <c r="D277" s="4" t="s">
        <v>46</v>
      </c>
      <c r="E277" s="4" t="s">
        <v>1626</v>
      </c>
      <c r="F277" s="244">
        <v>100000</v>
      </c>
      <c r="G277" s="6"/>
      <c r="H277" s="145" t="s">
        <v>11</v>
      </c>
      <c r="I277" s="240" t="s">
        <v>1362</v>
      </c>
      <c r="J277" s="94"/>
      <c r="K277" s="19"/>
      <c r="L277" s="19"/>
      <c r="M277" s="208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</row>
    <row r="278" spans="1:49" s="85" customFormat="1" ht="19.5">
      <c r="A278" s="147">
        <v>266</v>
      </c>
      <c r="B278" s="3"/>
      <c r="C278" s="186">
        <v>44199</v>
      </c>
      <c r="D278" s="4" t="s">
        <v>1811</v>
      </c>
      <c r="E278" s="4" t="s">
        <v>1627</v>
      </c>
      <c r="F278" s="244">
        <v>200000</v>
      </c>
      <c r="G278" s="6"/>
      <c r="H278" s="145" t="s">
        <v>11</v>
      </c>
      <c r="I278" s="240" t="s">
        <v>1362</v>
      </c>
      <c r="J278" s="94"/>
      <c r="K278" s="19"/>
      <c r="L278" s="19"/>
      <c r="M278" s="208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</row>
    <row r="279" spans="1:49" s="85" customFormat="1" ht="19.5">
      <c r="A279" s="182">
        <v>267</v>
      </c>
      <c r="B279" s="3"/>
      <c r="C279" s="186">
        <v>44199</v>
      </c>
      <c r="D279" s="4" t="s">
        <v>1812</v>
      </c>
      <c r="E279" s="4" t="s">
        <v>1628</v>
      </c>
      <c r="F279" s="244">
        <v>100000</v>
      </c>
      <c r="G279" s="6"/>
      <c r="H279" s="145" t="s">
        <v>11</v>
      </c>
      <c r="I279" s="240" t="s">
        <v>1362</v>
      </c>
      <c r="J279" s="94"/>
      <c r="K279" s="19"/>
      <c r="L279" s="19"/>
      <c r="M279" s="208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</row>
    <row r="280" spans="1:49" s="85" customFormat="1" ht="19.5">
      <c r="A280" s="147">
        <v>268</v>
      </c>
      <c r="B280" s="3"/>
      <c r="C280" s="186">
        <v>44199</v>
      </c>
      <c r="D280" s="4" t="s">
        <v>46</v>
      </c>
      <c r="E280" s="4" t="s">
        <v>1629</v>
      </c>
      <c r="F280" s="244">
        <v>100000</v>
      </c>
      <c r="G280" s="6"/>
      <c r="H280" s="145" t="s">
        <v>11</v>
      </c>
      <c r="I280" s="240" t="s">
        <v>1362</v>
      </c>
      <c r="J280" s="94"/>
      <c r="K280" s="19"/>
      <c r="L280" s="19"/>
      <c r="M280" s="208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</row>
    <row r="281" spans="1:9" ht="19.5">
      <c r="A281" s="182">
        <v>269</v>
      </c>
      <c r="B281" s="3"/>
      <c r="C281" s="186">
        <v>44199</v>
      </c>
      <c r="D281" s="4" t="s">
        <v>445</v>
      </c>
      <c r="E281" s="4" t="s">
        <v>1630</v>
      </c>
      <c r="F281" s="244">
        <v>100000</v>
      </c>
      <c r="G281" s="6"/>
      <c r="H281" s="145" t="s">
        <v>11</v>
      </c>
      <c r="I281" s="240" t="s">
        <v>1362</v>
      </c>
    </row>
    <row r="282" spans="1:9" ht="19.5">
      <c r="A282" s="147">
        <v>270</v>
      </c>
      <c r="B282" s="3"/>
      <c r="C282" s="186">
        <v>44199</v>
      </c>
      <c r="D282" s="4" t="s">
        <v>1813</v>
      </c>
      <c r="E282" s="5" t="s">
        <v>1631</v>
      </c>
      <c r="F282" s="244">
        <v>200000</v>
      </c>
      <c r="G282" s="6"/>
      <c r="H282" s="145" t="s">
        <v>11</v>
      </c>
      <c r="I282" s="240" t="s">
        <v>1362</v>
      </c>
    </row>
    <row r="283" spans="1:9" ht="19.5">
      <c r="A283" s="182">
        <v>271</v>
      </c>
      <c r="B283" s="3"/>
      <c r="C283" s="186">
        <v>44199</v>
      </c>
      <c r="D283" s="4" t="s">
        <v>1814</v>
      </c>
      <c r="E283" s="5" t="s">
        <v>1632</v>
      </c>
      <c r="F283" s="244">
        <v>100000</v>
      </c>
      <c r="G283" s="6"/>
      <c r="H283" s="145" t="s">
        <v>11</v>
      </c>
      <c r="I283" s="240" t="s">
        <v>1362</v>
      </c>
    </row>
    <row r="284" spans="1:9" ht="19.5">
      <c r="A284" s="147">
        <v>272</v>
      </c>
      <c r="B284" s="3"/>
      <c r="C284" s="186">
        <v>44199</v>
      </c>
      <c r="D284" s="4" t="s">
        <v>46</v>
      </c>
      <c r="E284" s="5" t="s">
        <v>1633</v>
      </c>
      <c r="F284" s="244">
        <v>500000</v>
      </c>
      <c r="G284" s="6"/>
      <c r="H284" s="145" t="s">
        <v>11</v>
      </c>
      <c r="I284" s="240" t="s">
        <v>1362</v>
      </c>
    </row>
    <row r="285" spans="1:9" ht="19.5">
      <c r="A285" s="182">
        <v>273</v>
      </c>
      <c r="B285" s="3"/>
      <c r="C285" s="186">
        <v>44199</v>
      </c>
      <c r="D285" s="4" t="s">
        <v>1815</v>
      </c>
      <c r="E285" s="5" t="s">
        <v>1634</v>
      </c>
      <c r="F285" s="244">
        <v>500000</v>
      </c>
      <c r="G285" s="6"/>
      <c r="H285" s="145" t="s">
        <v>11</v>
      </c>
      <c r="I285" s="240" t="s">
        <v>1362</v>
      </c>
    </row>
    <row r="286" spans="1:9" ht="19.5">
      <c r="A286" s="147">
        <v>274</v>
      </c>
      <c r="B286" s="3"/>
      <c r="C286" s="186">
        <v>44230</v>
      </c>
      <c r="D286" s="4" t="s">
        <v>1348</v>
      </c>
      <c r="E286" s="5" t="s">
        <v>1816</v>
      </c>
      <c r="F286" s="244">
        <v>50000</v>
      </c>
      <c r="G286" s="6"/>
      <c r="H286" s="145" t="s">
        <v>11</v>
      </c>
      <c r="I286" s="240" t="s">
        <v>1362</v>
      </c>
    </row>
    <row r="287" spans="1:9" ht="19.5">
      <c r="A287" s="182">
        <v>275</v>
      </c>
      <c r="B287" s="3"/>
      <c r="C287" s="186">
        <v>44230</v>
      </c>
      <c r="D287" s="4" t="s">
        <v>1883</v>
      </c>
      <c r="E287" s="5" t="s">
        <v>1817</v>
      </c>
      <c r="F287" s="244">
        <v>1000000</v>
      </c>
      <c r="G287" s="6"/>
      <c r="H287" s="145" t="s">
        <v>11</v>
      </c>
      <c r="I287" s="240" t="s">
        <v>1362</v>
      </c>
    </row>
    <row r="288" spans="1:9" ht="19.5">
      <c r="A288" s="147">
        <v>276</v>
      </c>
      <c r="B288" s="3"/>
      <c r="C288" s="186">
        <v>44230</v>
      </c>
      <c r="D288" s="4" t="s">
        <v>1884</v>
      </c>
      <c r="E288" s="5" t="s">
        <v>1818</v>
      </c>
      <c r="F288" s="244">
        <v>100000</v>
      </c>
      <c r="G288" s="6"/>
      <c r="H288" s="145" t="s">
        <v>11</v>
      </c>
      <c r="I288" s="240" t="s">
        <v>1362</v>
      </c>
    </row>
    <row r="289" spans="1:9" ht="19.5">
      <c r="A289" s="182">
        <v>277</v>
      </c>
      <c r="B289" s="3"/>
      <c r="C289" s="186">
        <v>44230</v>
      </c>
      <c r="D289" s="4" t="s">
        <v>1885</v>
      </c>
      <c r="E289" s="5" t="s">
        <v>1819</v>
      </c>
      <c r="F289" s="244">
        <v>50000</v>
      </c>
      <c r="G289" s="6"/>
      <c r="H289" s="145" t="s">
        <v>11</v>
      </c>
      <c r="I289" s="240" t="s">
        <v>1362</v>
      </c>
    </row>
    <row r="290" spans="1:9" ht="19.5">
      <c r="A290" s="147">
        <v>278</v>
      </c>
      <c r="B290" s="3"/>
      <c r="C290" s="186">
        <v>44230</v>
      </c>
      <c r="D290" s="4" t="s">
        <v>270</v>
      </c>
      <c r="E290" s="5" t="s">
        <v>1820</v>
      </c>
      <c r="F290" s="244">
        <v>400000</v>
      </c>
      <c r="G290" s="6"/>
      <c r="H290" s="145" t="s">
        <v>11</v>
      </c>
      <c r="I290" s="240" t="s">
        <v>1362</v>
      </c>
    </row>
    <row r="291" spans="1:9" ht="19.5">
      <c r="A291" s="182">
        <v>279</v>
      </c>
      <c r="B291" s="3"/>
      <c r="C291" s="186">
        <v>44230</v>
      </c>
      <c r="D291" s="4" t="s">
        <v>1886</v>
      </c>
      <c r="E291" s="5" t="s">
        <v>1821</v>
      </c>
      <c r="F291" s="244">
        <v>100000</v>
      </c>
      <c r="G291" s="6"/>
      <c r="H291" s="145" t="s">
        <v>11</v>
      </c>
      <c r="I291" s="240" t="s">
        <v>1362</v>
      </c>
    </row>
    <row r="292" spans="1:9" ht="19.5">
      <c r="A292" s="147">
        <v>280</v>
      </c>
      <c r="B292" s="3"/>
      <c r="C292" s="186">
        <v>44230</v>
      </c>
      <c r="D292" s="4" t="s">
        <v>46</v>
      </c>
      <c r="E292" s="5" t="s">
        <v>1822</v>
      </c>
      <c r="F292" s="244">
        <v>300000</v>
      </c>
      <c r="G292" s="6"/>
      <c r="H292" s="145" t="s">
        <v>11</v>
      </c>
      <c r="I292" s="240" t="s">
        <v>1362</v>
      </c>
    </row>
    <row r="293" spans="1:9" ht="19.5">
      <c r="A293" s="182">
        <v>281</v>
      </c>
      <c r="B293" s="3"/>
      <c r="C293" s="186">
        <v>44230</v>
      </c>
      <c r="D293" s="4" t="s">
        <v>46</v>
      </c>
      <c r="E293" s="5" t="s">
        <v>1823</v>
      </c>
      <c r="F293" s="244">
        <v>200000</v>
      </c>
      <c r="G293" s="6"/>
      <c r="H293" s="145" t="s">
        <v>11</v>
      </c>
      <c r="I293" s="240" t="s">
        <v>1362</v>
      </c>
    </row>
    <row r="294" spans="1:9" ht="19.5">
      <c r="A294" s="147">
        <v>282</v>
      </c>
      <c r="B294" s="3"/>
      <c r="C294" s="186">
        <v>44230</v>
      </c>
      <c r="D294" s="4" t="s">
        <v>46</v>
      </c>
      <c r="E294" s="5" t="s">
        <v>1824</v>
      </c>
      <c r="F294" s="244">
        <v>500000</v>
      </c>
      <c r="G294" s="6"/>
      <c r="H294" s="145" t="s">
        <v>11</v>
      </c>
      <c r="I294" s="240" t="s">
        <v>1362</v>
      </c>
    </row>
    <row r="295" spans="1:9" ht="19.5">
      <c r="A295" s="182">
        <v>283</v>
      </c>
      <c r="B295" s="3"/>
      <c r="C295" s="186">
        <v>44230</v>
      </c>
      <c r="D295" s="4" t="s">
        <v>1887</v>
      </c>
      <c r="E295" s="62" t="s">
        <v>1825</v>
      </c>
      <c r="F295" s="244">
        <v>200000</v>
      </c>
      <c r="G295" s="6"/>
      <c r="H295" s="145" t="s">
        <v>11</v>
      </c>
      <c r="I295" s="240" t="s">
        <v>1362</v>
      </c>
    </row>
    <row r="296" spans="1:9" ht="19.5">
      <c r="A296" s="147">
        <v>284</v>
      </c>
      <c r="B296" s="3"/>
      <c r="C296" s="186">
        <v>44230</v>
      </c>
      <c r="D296" s="4" t="s">
        <v>1888</v>
      </c>
      <c r="E296" s="5" t="s">
        <v>1826</v>
      </c>
      <c r="F296" s="244">
        <v>200000</v>
      </c>
      <c r="G296" s="6"/>
      <c r="H296" s="145" t="s">
        <v>11</v>
      </c>
      <c r="I296" s="240" t="s">
        <v>1362</v>
      </c>
    </row>
    <row r="297" spans="1:9" ht="19.5">
      <c r="A297" s="182">
        <v>285</v>
      </c>
      <c r="B297" s="3"/>
      <c r="C297" s="186">
        <v>44230</v>
      </c>
      <c r="D297" s="4" t="s">
        <v>46</v>
      </c>
      <c r="E297" s="5" t="s">
        <v>1827</v>
      </c>
      <c r="F297" s="244">
        <v>100000</v>
      </c>
      <c r="G297" s="6"/>
      <c r="H297" s="145" t="s">
        <v>11</v>
      </c>
      <c r="I297" s="240" t="s">
        <v>1362</v>
      </c>
    </row>
    <row r="298" spans="1:9" ht="19.5">
      <c r="A298" s="147">
        <v>286</v>
      </c>
      <c r="B298" s="3"/>
      <c r="C298" s="186">
        <v>44230</v>
      </c>
      <c r="D298" s="4" t="s">
        <v>1698</v>
      </c>
      <c r="E298" s="5" t="s">
        <v>1828</v>
      </c>
      <c r="F298" s="244">
        <v>100000</v>
      </c>
      <c r="G298" s="6"/>
      <c r="H298" s="145" t="s">
        <v>11</v>
      </c>
      <c r="I298" s="240" t="s">
        <v>1362</v>
      </c>
    </row>
    <row r="299" spans="1:9" ht="19.5">
      <c r="A299" s="182">
        <v>287</v>
      </c>
      <c r="B299" s="3"/>
      <c r="C299" s="186">
        <v>44230</v>
      </c>
      <c r="D299" s="4" t="s">
        <v>1889</v>
      </c>
      <c r="E299" s="5" t="s">
        <v>1829</v>
      </c>
      <c r="F299" s="244">
        <v>200000</v>
      </c>
      <c r="G299" s="6"/>
      <c r="H299" s="145" t="s">
        <v>11</v>
      </c>
      <c r="I299" s="240" t="s">
        <v>1362</v>
      </c>
    </row>
    <row r="300" spans="1:9" ht="19.5">
      <c r="A300" s="147">
        <v>288</v>
      </c>
      <c r="B300" s="3"/>
      <c r="C300" s="186">
        <v>44230</v>
      </c>
      <c r="D300" s="4" t="s">
        <v>46</v>
      </c>
      <c r="E300" s="5" t="s">
        <v>1830</v>
      </c>
      <c r="F300" s="244">
        <v>200000</v>
      </c>
      <c r="G300" s="6"/>
      <c r="H300" s="145" t="s">
        <v>11</v>
      </c>
      <c r="I300" s="240" t="s">
        <v>1362</v>
      </c>
    </row>
    <row r="301" spans="1:9" ht="19.5">
      <c r="A301" s="182">
        <v>289</v>
      </c>
      <c r="B301" s="3"/>
      <c r="C301" s="186">
        <v>44230</v>
      </c>
      <c r="D301" s="4" t="s">
        <v>1890</v>
      </c>
      <c r="E301" s="5" t="s">
        <v>1831</v>
      </c>
      <c r="F301" s="244">
        <v>300000</v>
      </c>
      <c r="G301" s="6"/>
      <c r="H301" s="145" t="s">
        <v>11</v>
      </c>
      <c r="I301" s="240" t="s">
        <v>1362</v>
      </c>
    </row>
    <row r="302" spans="1:9" ht="19.5">
      <c r="A302" s="147">
        <v>290</v>
      </c>
      <c r="B302" s="3"/>
      <c r="C302" s="186">
        <v>44230</v>
      </c>
      <c r="D302" s="4" t="s">
        <v>1891</v>
      </c>
      <c r="E302" s="5" t="s">
        <v>1832</v>
      </c>
      <c r="F302" s="244">
        <v>100000</v>
      </c>
      <c r="G302" s="6"/>
      <c r="H302" s="145" t="s">
        <v>11</v>
      </c>
      <c r="I302" s="240" t="s">
        <v>1362</v>
      </c>
    </row>
    <row r="303" spans="1:9" ht="19.5">
      <c r="A303" s="182">
        <v>291</v>
      </c>
      <c r="B303" s="3"/>
      <c r="C303" s="186">
        <v>44230</v>
      </c>
      <c r="D303" s="4" t="s">
        <v>46</v>
      </c>
      <c r="E303" s="5" t="s">
        <v>1833</v>
      </c>
      <c r="F303" s="244">
        <v>300000</v>
      </c>
      <c r="G303" s="6"/>
      <c r="H303" s="145" t="s">
        <v>11</v>
      </c>
      <c r="I303" s="240" t="s">
        <v>1362</v>
      </c>
    </row>
    <row r="304" spans="1:9" ht="19.5">
      <c r="A304" s="147">
        <v>292</v>
      </c>
      <c r="B304" s="3"/>
      <c r="C304" s="186">
        <v>44230</v>
      </c>
      <c r="D304" s="4" t="s">
        <v>1892</v>
      </c>
      <c r="E304" s="5" t="s">
        <v>1834</v>
      </c>
      <c r="F304" s="244">
        <v>200000</v>
      </c>
      <c r="G304" s="6"/>
      <c r="H304" s="145" t="s">
        <v>11</v>
      </c>
      <c r="I304" s="240" t="s">
        <v>1362</v>
      </c>
    </row>
    <row r="305" spans="1:9" ht="19.5">
      <c r="A305" s="182">
        <v>293</v>
      </c>
      <c r="B305" s="3"/>
      <c r="C305" s="186">
        <v>44230</v>
      </c>
      <c r="D305" s="4" t="s">
        <v>46</v>
      </c>
      <c r="E305" s="5" t="s">
        <v>1835</v>
      </c>
      <c r="F305" s="244">
        <v>100000</v>
      </c>
      <c r="G305" s="6"/>
      <c r="H305" s="145" t="s">
        <v>11</v>
      </c>
      <c r="I305" s="240" t="s">
        <v>1362</v>
      </c>
    </row>
    <row r="306" spans="1:9" ht="19.5">
      <c r="A306" s="147">
        <v>294</v>
      </c>
      <c r="B306" s="3"/>
      <c r="C306" s="186">
        <v>44230</v>
      </c>
      <c r="D306" s="4" t="s">
        <v>46</v>
      </c>
      <c r="E306" s="5" t="s">
        <v>1836</v>
      </c>
      <c r="F306" s="244">
        <v>100000</v>
      </c>
      <c r="G306" s="6"/>
      <c r="H306" s="145" t="s">
        <v>11</v>
      </c>
      <c r="I306" s="240" t="s">
        <v>1362</v>
      </c>
    </row>
    <row r="307" spans="1:9" ht="19.5">
      <c r="A307" s="182">
        <v>295</v>
      </c>
      <c r="B307" s="3"/>
      <c r="C307" s="186">
        <v>44230</v>
      </c>
      <c r="D307" s="4" t="s">
        <v>46</v>
      </c>
      <c r="E307" s="5" t="s">
        <v>1837</v>
      </c>
      <c r="F307" s="244">
        <v>100000</v>
      </c>
      <c r="G307" s="6"/>
      <c r="H307" s="145" t="s">
        <v>11</v>
      </c>
      <c r="I307" s="240" t="s">
        <v>1362</v>
      </c>
    </row>
    <row r="308" spans="1:9" ht="19.5">
      <c r="A308" s="147">
        <v>296</v>
      </c>
      <c r="B308" s="3"/>
      <c r="C308" s="186">
        <v>44230</v>
      </c>
      <c r="D308" s="4" t="s">
        <v>46</v>
      </c>
      <c r="E308" s="5" t="s">
        <v>1838</v>
      </c>
      <c r="F308" s="244">
        <v>300000</v>
      </c>
      <c r="G308" s="6"/>
      <c r="H308" s="145" t="s">
        <v>11</v>
      </c>
      <c r="I308" s="240" t="s">
        <v>1362</v>
      </c>
    </row>
    <row r="309" spans="1:9" ht="19.5">
      <c r="A309" s="182">
        <v>297</v>
      </c>
      <c r="B309" s="3"/>
      <c r="C309" s="186">
        <v>44230</v>
      </c>
      <c r="D309" s="4" t="s">
        <v>1893</v>
      </c>
      <c r="E309" s="5" t="s">
        <v>1839</v>
      </c>
      <c r="F309" s="244">
        <v>50000</v>
      </c>
      <c r="G309" s="6"/>
      <c r="H309" s="145" t="s">
        <v>11</v>
      </c>
      <c r="I309" s="240" t="s">
        <v>1362</v>
      </c>
    </row>
    <row r="310" spans="1:9" ht="19.5">
      <c r="A310" s="147">
        <v>298</v>
      </c>
      <c r="B310" s="3"/>
      <c r="C310" s="186">
        <v>44230</v>
      </c>
      <c r="D310" s="4" t="s">
        <v>1894</v>
      </c>
      <c r="E310" s="5" t="s">
        <v>1840</v>
      </c>
      <c r="F310" s="244">
        <v>200000</v>
      </c>
      <c r="G310" s="6"/>
      <c r="H310" s="145" t="s">
        <v>11</v>
      </c>
      <c r="I310" s="240" t="s">
        <v>1362</v>
      </c>
    </row>
    <row r="311" spans="1:9" ht="19.5">
      <c r="A311" s="182">
        <v>299</v>
      </c>
      <c r="B311" s="3"/>
      <c r="C311" s="186">
        <v>44230</v>
      </c>
      <c r="D311" s="4" t="s">
        <v>46</v>
      </c>
      <c r="E311" s="5" t="s">
        <v>1841</v>
      </c>
      <c r="F311" s="244">
        <v>100000</v>
      </c>
      <c r="G311" s="6"/>
      <c r="H311" s="145" t="s">
        <v>11</v>
      </c>
      <c r="I311" s="240" t="s">
        <v>1362</v>
      </c>
    </row>
    <row r="312" spans="1:9" ht="19.5">
      <c r="A312" s="147">
        <v>300</v>
      </c>
      <c r="B312" s="3"/>
      <c r="C312" s="186">
        <v>44230</v>
      </c>
      <c r="D312" s="4" t="s">
        <v>64</v>
      </c>
      <c r="E312" s="5" t="s">
        <v>1842</v>
      </c>
      <c r="F312" s="244">
        <v>500000</v>
      </c>
      <c r="G312" s="6"/>
      <c r="H312" s="145" t="s">
        <v>11</v>
      </c>
      <c r="I312" s="240" t="s">
        <v>1362</v>
      </c>
    </row>
    <row r="313" spans="1:9" ht="19.5">
      <c r="A313" s="182">
        <v>301</v>
      </c>
      <c r="B313" s="3"/>
      <c r="C313" s="186">
        <v>44230</v>
      </c>
      <c r="D313" s="4" t="s">
        <v>1895</v>
      </c>
      <c r="E313" s="5" t="s">
        <v>1843</v>
      </c>
      <c r="F313" s="244">
        <v>100000</v>
      </c>
      <c r="G313" s="6"/>
      <c r="H313" s="145" t="s">
        <v>11</v>
      </c>
      <c r="I313" s="240" t="s">
        <v>1362</v>
      </c>
    </row>
    <row r="314" spans="1:9" ht="19.5">
      <c r="A314" s="147">
        <v>302</v>
      </c>
      <c r="B314" s="3"/>
      <c r="C314" s="186">
        <v>44230</v>
      </c>
      <c r="D314" s="4" t="s">
        <v>1896</v>
      </c>
      <c r="E314" s="5" t="s">
        <v>1844</v>
      </c>
      <c r="F314" s="244">
        <v>100000</v>
      </c>
      <c r="G314" s="6"/>
      <c r="H314" s="145" t="s">
        <v>11</v>
      </c>
      <c r="I314" s="240" t="s">
        <v>1362</v>
      </c>
    </row>
    <row r="315" spans="1:9" ht="19.5">
      <c r="A315" s="182">
        <v>303</v>
      </c>
      <c r="B315" s="3"/>
      <c r="C315" s="186">
        <v>44230</v>
      </c>
      <c r="D315" s="4" t="s">
        <v>46</v>
      </c>
      <c r="E315" s="5" t="s">
        <v>1845</v>
      </c>
      <c r="F315" s="244">
        <v>100000</v>
      </c>
      <c r="G315" s="6"/>
      <c r="H315" s="145" t="s">
        <v>11</v>
      </c>
      <c r="I315" s="240" t="s">
        <v>1362</v>
      </c>
    </row>
    <row r="316" spans="1:9" ht="19.5">
      <c r="A316" s="147">
        <v>304</v>
      </c>
      <c r="B316" s="3"/>
      <c r="C316" s="186">
        <v>44230</v>
      </c>
      <c r="D316" s="4" t="s">
        <v>48</v>
      </c>
      <c r="E316" s="5" t="s">
        <v>1846</v>
      </c>
      <c r="F316" s="244">
        <v>500000</v>
      </c>
      <c r="G316" s="6"/>
      <c r="H316" s="145" t="s">
        <v>11</v>
      </c>
      <c r="I316" s="240" t="s">
        <v>1362</v>
      </c>
    </row>
    <row r="317" spans="1:9" ht="19.5">
      <c r="A317" s="182">
        <v>305</v>
      </c>
      <c r="B317" s="3"/>
      <c r="C317" s="186">
        <v>44230</v>
      </c>
      <c r="D317" s="4" t="s">
        <v>46</v>
      </c>
      <c r="E317" s="5" t="s">
        <v>1847</v>
      </c>
      <c r="F317" s="244">
        <v>100000</v>
      </c>
      <c r="G317" s="6"/>
      <c r="H317" s="145" t="s">
        <v>11</v>
      </c>
      <c r="I317" s="240" t="s">
        <v>1362</v>
      </c>
    </row>
    <row r="318" spans="1:9" ht="19.5">
      <c r="A318" s="147">
        <v>306</v>
      </c>
      <c r="B318" s="3"/>
      <c r="C318" s="186">
        <v>44230</v>
      </c>
      <c r="D318" s="4" t="s">
        <v>46</v>
      </c>
      <c r="E318" s="5" t="s">
        <v>1848</v>
      </c>
      <c r="F318" s="244">
        <v>100000</v>
      </c>
      <c r="G318" s="6"/>
      <c r="H318" s="145" t="s">
        <v>11</v>
      </c>
      <c r="I318" s="240" t="s">
        <v>1362</v>
      </c>
    </row>
    <row r="319" spans="1:9" ht="19.5">
      <c r="A319" s="182">
        <v>307</v>
      </c>
      <c r="B319" s="3"/>
      <c r="C319" s="186">
        <v>44230</v>
      </c>
      <c r="D319" s="4" t="s">
        <v>1897</v>
      </c>
      <c r="E319" s="5" t="s">
        <v>1849</v>
      </c>
      <c r="F319" s="244">
        <v>200000</v>
      </c>
      <c r="G319" s="6"/>
      <c r="H319" s="145" t="s">
        <v>11</v>
      </c>
      <c r="I319" s="240" t="s">
        <v>1362</v>
      </c>
    </row>
    <row r="320" spans="1:9" ht="19.5">
      <c r="A320" s="147">
        <v>308</v>
      </c>
      <c r="B320" s="3"/>
      <c r="C320" s="186">
        <v>44230</v>
      </c>
      <c r="D320" s="4" t="s">
        <v>1898</v>
      </c>
      <c r="E320" s="5" t="s">
        <v>1850</v>
      </c>
      <c r="F320" s="244">
        <v>500000</v>
      </c>
      <c r="G320" s="6"/>
      <c r="H320" s="145" t="s">
        <v>11</v>
      </c>
      <c r="I320" s="240" t="s">
        <v>1362</v>
      </c>
    </row>
    <row r="321" spans="1:9" ht="19.5">
      <c r="A321" s="182">
        <v>309</v>
      </c>
      <c r="B321" s="3"/>
      <c r="C321" s="186">
        <v>44230</v>
      </c>
      <c r="D321" s="4" t="s">
        <v>46</v>
      </c>
      <c r="E321" s="5" t="s">
        <v>1851</v>
      </c>
      <c r="F321" s="244">
        <v>300000</v>
      </c>
      <c r="G321" s="6"/>
      <c r="H321" s="145" t="s">
        <v>11</v>
      </c>
      <c r="I321" s="240" t="s">
        <v>1362</v>
      </c>
    </row>
    <row r="322" spans="1:9" ht="19.5">
      <c r="A322" s="147">
        <v>310</v>
      </c>
      <c r="B322" s="3"/>
      <c r="C322" s="186">
        <v>44230</v>
      </c>
      <c r="D322" s="4" t="s">
        <v>46</v>
      </c>
      <c r="E322" s="5" t="s">
        <v>1852</v>
      </c>
      <c r="F322" s="244">
        <v>300000</v>
      </c>
      <c r="G322" s="6"/>
      <c r="H322" s="145" t="s">
        <v>11</v>
      </c>
      <c r="I322" s="240" t="s">
        <v>1362</v>
      </c>
    </row>
    <row r="323" spans="1:9" ht="19.5">
      <c r="A323" s="182">
        <v>311</v>
      </c>
      <c r="B323" s="3"/>
      <c r="C323" s="186">
        <v>44230</v>
      </c>
      <c r="D323" s="4" t="s">
        <v>46</v>
      </c>
      <c r="E323" s="5" t="s">
        <v>1853</v>
      </c>
      <c r="F323" s="244">
        <v>100000</v>
      </c>
      <c r="G323" s="6"/>
      <c r="H323" s="145" t="s">
        <v>11</v>
      </c>
      <c r="I323" s="240" t="s">
        <v>1362</v>
      </c>
    </row>
    <row r="324" spans="1:9" ht="19.5">
      <c r="A324" s="147">
        <v>312</v>
      </c>
      <c r="B324" s="3"/>
      <c r="C324" s="186">
        <v>44230</v>
      </c>
      <c r="D324" s="4" t="s">
        <v>1360</v>
      </c>
      <c r="E324" s="5" t="s">
        <v>1854</v>
      </c>
      <c r="F324" s="244">
        <v>100000</v>
      </c>
      <c r="G324" s="6"/>
      <c r="H324" s="145" t="s">
        <v>11</v>
      </c>
      <c r="I324" s="240" t="s">
        <v>1362</v>
      </c>
    </row>
    <row r="325" spans="1:9" ht="19.5">
      <c r="A325" s="182">
        <v>313</v>
      </c>
      <c r="B325" s="3"/>
      <c r="C325" s="186">
        <v>44230</v>
      </c>
      <c r="D325" s="4" t="s">
        <v>46</v>
      </c>
      <c r="E325" s="4" t="s">
        <v>1855</v>
      </c>
      <c r="F325" s="244">
        <v>300000</v>
      </c>
      <c r="G325" s="6"/>
      <c r="H325" s="145" t="s">
        <v>11</v>
      </c>
      <c r="I325" s="240" t="s">
        <v>1362</v>
      </c>
    </row>
    <row r="326" spans="1:9" ht="19.5">
      <c r="A326" s="147">
        <v>314</v>
      </c>
      <c r="B326" s="3"/>
      <c r="C326" s="186">
        <v>44230</v>
      </c>
      <c r="D326" s="4" t="s">
        <v>1899</v>
      </c>
      <c r="E326" s="4" t="s">
        <v>1856</v>
      </c>
      <c r="F326" s="244">
        <v>500000</v>
      </c>
      <c r="G326" s="6"/>
      <c r="H326" s="145" t="s">
        <v>11</v>
      </c>
      <c r="I326" s="240" t="s">
        <v>1362</v>
      </c>
    </row>
    <row r="327" spans="1:9" ht="19.5">
      <c r="A327" s="182">
        <v>315</v>
      </c>
      <c r="B327" s="3"/>
      <c r="C327" s="186">
        <v>44230</v>
      </c>
      <c r="D327" s="4" t="s">
        <v>46</v>
      </c>
      <c r="E327" s="5" t="s">
        <v>1857</v>
      </c>
      <c r="F327" s="244">
        <v>500000</v>
      </c>
      <c r="G327" s="6"/>
      <c r="H327" s="145" t="s">
        <v>11</v>
      </c>
      <c r="I327" s="240" t="s">
        <v>1362</v>
      </c>
    </row>
    <row r="328" spans="1:9" ht="19.5">
      <c r="A328" s="147">
        <v>316</v>
      </c>
      <c r="B328" s="3"/>
      <c r="C328" s="186">
        <v>44230</v>
      </c>
      <c r="D328" s="4" t="s">
        <v>46</v>
      </c>
      <c r="E328" s="5" t="s">
        <v>1858</v>
      </c>
      <c r="F328" s="244">
        <v>200000</v>
      </c>
      <c r="G328" s="6"/>
      <c r="H328" s="145" t="s">
        <v>11</v>
      </c>
      <c r="I328" s="240" t="s">
        <v>1362</v>
      </c>
    </row>
    <row r="329" spans="1:9" ht="19.5">
      <c r="A329" s="182">
        <v>317</v>
      </c>
      <c r="B329" s="3"/>
      <c r="C329" s="186">
        <v>44230</v>
      </c>
      <c r="D329" s="4" t="s">
        <v>1900</v>
      </c>
      <c r="E329" s="62" t="s">
        <v>1859</v>
      </c>
      <c r="F329" s="244">
        <v>300000</v>
      </c>
      <c r="G329" s="6"/>
      <c r="H329" s="145" t="s">
        <v>11</v>
      </c>
      <c r="I329" s="240" t="s">
        <v>1362</v>
      </c>
    </row>
    <row r="330" spans="1:9" ht="19.5">
      <c r="A330" s="147">
        <v>318</v>
      </c>
      <c r="B330" s="3"/>
      <c r="C330" s="186">
        <v>44230</v>
      </c>
      <c r="D330" s="4" t="s">
        <v>46</v>
      </c>
      <c r="E330" s="62" t="s">
        <v>1860</v>
      </c>
      <c r="F330" s="244">
        <v>1389505</v>
      </c>
      <c r="G330" s="6"/>
      <c r="H330" s="145" t="s">
        <v>11</v>
      </c>
      <c r="I330" s="240" t="s">
        <v>1362</v>
      </c>
    </row>
    <row r="331" spans="1:9" ht="19.5">
      <c r="A331" s="182">
        <v>319</v>
      </c>
      <c r="B331" s="3"/>
      <c r="C331" s="186">
        <v>44230</v>
      </c>
      <c r="D331" s="4" t="s">
        <v>1644</v>
      </c>
      <c r="E331" s="62" t="s">
        <v>1861</v>
      </c>
      <c r="F331" s="244">
        <v>300000</v>
      </c>
      <c r="G331" s="6"/>
      <c r="H331" s="145" t="s">
        <v>11</v>
      </c>
      <c r="I331" s="240" t="s">
        <v>1362</v>
      </c>
    </row>
    <row r="332" spans="1:9" ht="19.5">
      <c r="A332" s="147">
        <v>320</v>
      </c>
      <c r="B332" s="3"/>
      <c r="C332" s="186">
        <v>44230</v>
      </c>
      <c r="D332" s="4" t="s">
        <v>46</v>
      </c>
      <c r="E332" s="62" t="s">
        <v>1862</v>
      </c>
      <c r="F332" s="244">
        <v>263000</v>
      </c>
      <c r="G332" s="6"/>
      <c r="H332" s="145" t="s">
        <v>11</v>
      </c>
      <c r="I332" s="240" t="s">
        <v>1362</v>
      </c>
    </row>
    <row r="333" spans="1:9" ht="19.5">
      <c r="A333" s="182">
        <v>321</v>
      </c>
      <c r="B333" s="3"/>
      <c r="C333" s="186">
        <v>44230</v>
      </c>
      <c r="D333" s="4" t="s">
        <v>1901</v>
      </c>
      <c r="E333" s="5" t="s">
        <v>1863</v>
      </c>
      <c r="F333" s="244">
        <v>300000</v>
      </c>
      <c r="G333" s="6"/>
      <c r="H333" s="145" t="s">
        <v>11</v>
      </c>
      <c r="I333" s="240" t="s">
        <v>1362</v>
      </c>
    </row>
    <row r="334" spans="1:9" ht="19.5">
      <c r="A334" s="147">
        <v>322</v>
      </c>
      <c r="B334" s="3"/>
      <c r="C334" s="186">
        <v>44230</v>
      </c>
      <c r="D334" s="4" t="s">
        <v>1902</v>
      </c>
      <c r="E334" s="5" t="s">
        <v>1864</v>
      </c>
      <c r="F334" s="244">
        <v>500000</v>
      </c>
      <c r="G334" s="6"/>
      <c r="H334" s="145" t="s">
        <v>11</v>
      </c>
      <c r="I334" s="240" t="s">
        <v>1362</v>
      </c>
    </row>
    <row r="335" spans="1:9" ht="19.5">
      <c r="A335" s="182">
        <v>323</v>
      </c>
      <c r="B335" s="3"/>
      <c r="C335" s="186">
        <v>44230</v>
      </c>
      <c r="D335" s="4" t="s">
        <v>1903</v>
      </c>
      <c r="E335" s="5" t="s">
        <v>1865</v>
      </c>
      <c r="F335" s="244">
        <v>200000</v>
      </c>
      <c r="G335" s="6"/>
      <c r="H335" s="145" t="s">
        <v>11</v>
      </c>
      <c r="I335" s="240" t="s">
        <v>1362</v>
      </c>
    </row>
    <row r="336" spans="1:9" ht="19.5">
      <c r="A336" s="147">
        <v>324</v>
      </c>
      <c r="B336" s="3"/>
      <c r="C336" s="186">
        <v>44230</v>
      </c>
      <c r="D336" s="4" t="s">
        <v>46</v>
      </c>
      <c r="E336" s="5" t="s">
        <v>1866</v>
      </c>
      <c r="F336" s="244">
        <v>100000</v>
      </c>
      <c r="G336" s="6"/>
      <c r="H336" s="145" t="s">
        <v>11</v>
      </c>
      <c r="I336" s="240" t="s">
        <v>1362</v>
      </c>
    </row>
    <row r="337" spans="1:9" ht="39">
      <c r="A337" s="182">
        <v>325</v>
      </c>
      <c r="B337" s="3"/>
      <c r="C337" s="186">
        <v>44230</v>
      </c>
      <c r="D337" s="4" t="s">
        <v>1904</v>
      </c>
      <c r="E337" s="5" t="s">
        <v>1867</v>
      </c>
      <c r="F337" s="244">
        <v>200000</v>
      </c>
      <c r="G337" s="6"/>
      <c r="H337" s="145" t="s">
        <v>11</v>
      </c>
      <c r="I337" s="240" t="s">
        <v>1362</v>
      </c>
    </row>
    <row r="338" spans="1:9" ht="19.5">
      <c r="A338" s="147">
        <v>326</v>
      </c>
      <c r="B338" s="3"/>
      <c r="C338" s="186">
        <v>44230</v>
      </c>
      <c r="D338" s="4" t="s">
        <v>1905</v>
      </c>
      <c r="E338" s="5" t="s">
        <v>1868</v>
      </c>
      <c r="F338" s="244">
        <v>200000</v>
      </c>
      <c r="G338" s="6"/>
      <c r="H338" s="145" t="s">
        <v>11</v>
      </c>
      <c r="I338" s="240" t="s">
        <v>1362</v>
      </c>
    </row>
    <row r="339" spans="1:9" ht="19.5">
      <c r="A339" s="182">
        <v>327</v>
      </c>
      <c r="B339" s="3"/>
      <c r="C339" s="186">
        <v>44230</v>
      </c>
      <c r="D339" s="4" t="s">
        <v>1906</v>
      </c>
      <c r="E339" s="5" t="s">
        <v>1869</v>
      </c>
      <c r="F339" s="244">
        <v>100000</v>
      </c>
      <c r="G339" s="6"/>
      <c r="H339" s="145" t="s">
        <v>11</v>
      </c>
      <c r="I339" s="240" t="s">
        <v>1362</v>
      </c>
    </row>
    <row r="340" spans="1:9" ht="19.5">
      <c r="A340" s="147">
        <v>328</v>
      </c>
      <c r="B340" s="3"/>
      <c r="C340" s="186">
        <v>44230</v>
      </c>
      <c r="D340" s="4" t="s">
        <v>1907</v>
      </c>
      <c r="E340" s="5" t="s">
        <v>1870</v>
      </c>
      <c r="F340" s="244">
        <v>200000</v>
      </c>
      <c r="G340" s="6"/>
      <c r="H340" s="145" t="s">
        <v>11</v>
      </c>
      <c r="I340" s="240" t="s">
        <v>1362</v>
      </c>
    </row>
    <row r="341" spans="1:9" ht="19.5">
      <c r="A341" s="182">
        <v>329</v>
      </c>
      <c r="B341" s="3"/>
      <c r="C341" s="186">
        <v>44230</v>
      </c>
      <c r="D341" s="4" t="s">
        <v>1908</v>
      </c>
      <c r="E341" s="5" t="s">
        <v>1871</v>
      </c>
      <c r="F341" s="244">
        <v>100000</v>
      </c>
      <c r="G341" s="6"/>
      <c r="H341" s="145" t="s">
        <v>11</v>
      </c>
      <c r="I341" s="240" t="s">
        <v>1362</v>
      </c>
    </row>
    <row r="342" spans="1:9" ht="19.5">
      <c r="A342" s="147">
        <v>330</v>
      </c>
      <c r="B342" s="3"/>
      <c r="C342" s="186">
        <v>44230</v>
      </c>
      <c r="D342" s="4" t="s">
        <v>46</v>
      </c>
      <c r="E342" s="5" t="s">
        <v>1872</v>
      </c>
      <c r="F342" s="244">
        <v>200000</v>
      </c>
      <c r="G342" s="6"/>
      <c r="H342" s="145" t="s">
        <v>11</v>
      </c>
      <c r="I342" s="240" t="s">
        <v>1362</v>
      </c>
    </row>
    <row r="343" spans="1:10" ht="19.5">
      <c r="A343" s="182">
        <v>331</v>
      </c>
      <c r="B343" s="3"/>
      <c r="C343" s="186">
        <v>44230</v>
      </c>
      <c r="D343" s="4" t="s">
        <v>46</v>
      </c>
      <c r="E343" s="5" t="s">
        <v>1873</v>
      </c>
      <c r="F343" s="244">
        <v>500000</v>
      </c>
      <c r="G343" s="6"/>
      <c r="H343" s="145" t="s">
        <v>11</v>
      </c>
      <c r="I343" s="240" t="s">
        <v>1362</v>
      </c>
      <c r="J343" s="94" t="s">
        <v>44</v>
      </c>
    </row>
    <row r="344" spans="1:9" ht="19.5">
      <c r="A344" s="147">
        <v>332</v>
      </c>
      <c r="B344" s="3"/>
      <c r="C344" s="186">
        <v>44230</v>
      </c>
      <c r="D344" s="4" t="s">
        <v>46</v>
      </c>
      <c r="E344" s="5" t="s">
        <v>1874</v>
      </c>
      <c r="F344" s="244">
        <v>300000</v>
      </c>
      <c r="G344" s="6"/>
      <c r="H344" s="145" t="s">
        <v>11</v>
      </c>
      <c r="I344" s="240" t="s">
        <v>1362</v>
      </c>
    </row>
    <row r="345" spans="1:9" ht="19.5">
      <c r="A345" s="182">
        <v>333</v>
      </c>
      <c r="B345" s="3"/>
      <c r="C345" s="186">
        <v>44230</v>
      </c>
      <c r="D345" s="4" t="s">
        <v>46</v>
      </c>
      <c r="E345" s="5" t="s">
        <v>1875</v>
      </c>
      <c r="F345" s="244">
        <v>200000</v>
      </c>
      <c r="G345" s="6"/>
      <c r="H345" s="145" t="s">
        <v>11</v>
      </c>
      <c r="I345" s="240" t="s">
        <v>1362</v>
      </c>
    </row>
    <row r="346" spans="1:9" ht="39">
      <c r="A346" s="147">
        <v>334</v>
      </c>
      <c r="B346" s="3"/>
      <c r="C346" s="186">
        <v>44230</v>
      </c>
      <c r="D346" s="4" t="s">
        <v>1909</v>
      </c>
      <c r="E346" s="5" t="s">
        <v>1876</v>
      </c>
      <c r="F346" s="244">
        <v>750000</v>
      </c>
      <c r="G346" s="6"/>
      <c r="H346" s="145" t="s">
        <v>11</v>
      </c>
      <c r="I346" s="240" t="s">
        <v>1362</v>
      </c>
    </row>
    <row r="347" spans="1:9" ht="19.5">
      <c r="A347" s="182">
        <v>335</v>
      </c>
      <c r="B347" s="3"/>
      <c r="C347" s="186">
        <v>44230</v>
      </c>
      <c r="D347" s="4" t="s">
        <v>46</v>
      </c>
      <c r="E347" s="5" t="s">
        <v>1877</v>
      </c>
      <c r="F347" s="244">
        <v>68000</v>
      </c>
      <c r="G347" s="6"/>
      <c r="H347" s="145" t="s">
        <v>11</v>
      </c>
      <c r="I347" s="240" t="s">
        <v>1362</v>
      </c>
    </row>
    <row r="348" spans="1:9" ht="19.5">
      <c r="A348" s="147">
        <v>336</v>
      </c>
      <c r="B348" s="3"/>
      <c r="C348" s="186">
        <v>44230</v>
      </c>
      <c r="D348" s="4" t="s">
        <v>51</v>
      </c>
      <c r="E348" s="5" t="s">
        <v>1878</v>
      </c>
      <c r="F348" s="244">
        <v>200000</v>
      </c>
      <c r="G348" s="6"/>
      <c r="H348" s="145" t="s">
        <v>11</v>
      </c>
      <c r="I348" s="240" t="s">
        <v>1362</v>
      </c>
    </row>
    <row r="349" spans="1:9" ht="19.5">
      <c r="A349" s="182">
        <v>337</v>
      </c>
      <c r="B349" s="3"/>
      <c r="C349" s="186">
        <v>44230</v>
      </c>
      <c r="D349" s="4" t="s">
        <v>1910</v>
      </c>
      <c r="E349" s="5" t="s">
        <v>1879</v>
      </c>
      <c r="F349" s="244">
        <v>200000</v>
      </c>
      <c r="G349" s="6"/>
      <c r="H349" s="145" t="s">
        <v>11</v>
      </c>
      <c r="I349" s="240" t="s">
        <v>1362</v>
      </c>
    </row>
    <row r="350" spans="1:9" ht="19.5">
      <c r="A350" s="147">
        <v>338</v>
      </c>
      <c r="B350" s="3"/>
      <c r="C350" s="186">
        <v>44230</v>
      </c>
      <c r="D350" s="4" t="s">
        <v>46</v>
      </c>
      <c r="E350" s="5" t="s">
        <v>1880</v>
      </c>
      <c r="F350" s="244">
        <v>100000</v>
      </c>
      <c r="G350" s="6"/>
      <c r="H350" s="145" t="s">
        <v>11</v>
      </c>
      <c r="I350" s="240" t="s">
        <v>1362</v>
      </c>
    </row>
    <row r="351" spans="1:9" ht="19.5">
      <c r="A351" s="182">
        <v>339</v>
      </c>
      <c r="B351" s="3"/>
      <c r="C351" s="186">
        <v>44230</v>
      </c>
      <c r="D351" s="4" t="s">
        <v>46</v>
      </c>
      <c r="E351" s="5" t="s">
        <v>1881</v>
      </c>
      <c r="F351" s="244">
        <v>50000</v>
      </c>
      <c r="G351" s="6"/>
      <c r="H351" s="145" t="s">
        <v>11</v>
      </c>
      <c r="I351" s="240" t="s">
        <v>1362</v>
      </c>
    </row>
    <row r="352" spans="1:9" ht="19.5">
      <c r="A352" s="147">
        <v>340</v>
      </c>
      <c r="B352" s="3"/>
      <c r="C352" s="186">
        <v>44230</v>
      </c>
      <c r="D352" s="4" t="s">
        <v>46</v>
      </c>
      <c r="E352" s="5" t="s">
        <v>1882</v>
      </c>
      <c r="F352" s="244">
        <v>100000</v>
      </c>
      <c r="G352" s="6"/>
      <c r="H352" s="145" t="s">
        <v>11</v>
      </c>
      <c r="I352" s="240" t="s">
        <v>1362</v>
      </c>
    </row>
    <row r="353" spans="1:9" ht="19.5">
      <c r="A353" s="182">
        <v>341</v>
      </c>
      <c r="B353" s="3"/>
      <c r="C353" s="186">
        <v>44258</v>
      </c>
      <c r="D353" s="4" t="s">
        <v>1674</v>
      </c>
      <c r="E353" s="5" t="s">
        <v>1911</v>
      </c>
      <c r="F353" s="244">
        <v>200000</v>
      </c>
      <c r="G353" s="6"/>
      <c r="H353" s="145" t="s">
        <v>11</v>
      </c>
      <c r="I353" s="240" t="s">
        <v>1362</v>
      </c>
    </row>
    <row r="354" spans="1:9" ht="19.5">
      <c r="A354" s="147">
        <v>342</v>
      </c>
      <c r="B354" s="3"/>
      <c r="C354" s="186">
        <v>44258</v>
      </c>
      <c r="D354" s="4" t="s">
        <v>1962</v>
      </c>
      <c r="E354" s="5" t="s">
        <v>1912</v>
      </c>
      <c r="F354" s="244">
        <v>300000</v>
      </c>
      <c r="G354" s="6"/>
      <c r="H354" s="145" t="s">
        <v>11</v>
      </c>
      <c r="I354" s="240" t="s">
        <v>1362</v>
      </c>
    </row>
    <row r="355" spans="1:9" ht="19.5">
      <c r="A355" s="182">
        <v>343</v>
      </c>
      <c r="B355" s="3"/>
      <c r="C355" s="186">
        <v>44258</v>
      </c>
      <c r="D355" s="4" t="s">
        <v>46</v>
      </c>
      <c r="E355" s="5" t="s">
        <v>1913</v>
      </c>
      <c r="F355" s="244">
        <v>200000</v>
      </c>
      <c r="G355" s="6"/>
      <c r="H355" s="145" t="s">
        <v>11</v>
      </c>
      <c r="I355" s="240" t="s">
        <v>1362</v>
      </c>
    </row>
    <row r="356" spans="1:9" ht="19.5">
      <c r="A356" s="147">
        <v>344</v>
      </c>
      <c r="B356" s="3"/>
      <c r="C356" s="186">
        <v>44258</v>
      </c>
      <c r="D356" s="4" t="s">
        <v>1963</v>
      </c>
      <c r="E356" s="5" t="s">
        <v>1914</v>
      </c>
      <c r="F356" s="244">
        <v>1000000</v>
      </c>
      <c r="G356" s="6"/>
      <c r="H356" s="145" t="s">
        <v>11</v>
      </c>
      <c r="I356" s="240" t="s">
        <v>1362</v>
      </c>
    </row>
    <row r="357" spans="1:9" ht="19.5">
      <c r="A357" s="182">
        <v>345</v>
      </c>
      <c r="B357" s="3"/>
      <c r="C357" s="186">
        <v>44258</v>
      </c>
      <c r="D357" s="4" t="s">
        <v>46</v>
      </c>
      <c r="E357" s="5" t="s">
        <v>1915</v>
      </c>
      <c r="F357" s="244">
        <v>100000</v>
      </c>
      <c r="G357" s="6"/>
      <c r="H357" s="145" t="s">
        <v>11</v>
      </c>
      <c r="I357" s="240" t="s">
        <v>1362</v>
      </c>
    </row>
    <row r="358" spans="1:9" ht="19.5">
      <c r="A358" s="147">
        <v>346</v>
      </c>
      <c r="B358" s="3"/>
      <c r="C358" s="186">
        <v>44258</v>
      </c>
      <c r="D358" s="4" t="s">
        <v>46</v>
      </c>
      <c r="E358" s="5" t="s">
        <v>1916</v>
      </c>
      <c r="F358" s="244">
        <v>300000</v>
      </c>
      <c r="G358" s="6"/>
      <c r="H358" s="145" t="s">
        <v>11</v>
      </c>
      <c r="I358" s="240" t="s">
        <v>1362</v>
      </c>
    </row>
    <row r="359" spans="1:9" ht="19.5">
      <c r="A359" s="182">
        <v>347</v>
      </c>
      <c r="B359" s="3"/>
      <c r="C359" s="186">
        <v>44258</v>
      </c>
      <c r="D359" s="4" t="s">
        <v>1964</v>
      </c>
      <c r="E359" s="5" t="s">
        <v>1917</v>
      </c>
      <c r="F359" s="244">
        <v>200000</v>
      </c>
      <c r="G359" s="6"/>
      <c r="H359" s="145" t="s">
        <v>11</v>
      </c>
      <c r="I359" s="240" t="s">
        <v>1362</v>
      </c>
    </row>
    <row r="360" spans="1:9" ht="19.5">
      <c r="A360" s="147">
        <v>348</v>
      </c>
      <c r="B360" s="3"/>
      <c r="C360" s="186">
        <v>44258</v>
      </c>
      <c r="D360" s="4" t="s">
        <v>1965</v>
      </c>
      <c r="E360" s="5" t="s">
        <v>1918</v>
      </c>
      <c r="F360" s="244">
        <v>200000</v>
      </c>
      <c r="G360" s="6"/>
      <c r="H360" s="145" t="s">
        <v>11</v>
      </c>
      <c r="I360" s="240" t="s">
        <v>1362</v>
      </c>
    </row>
    <row r="361" spans="1:9" ht="19.5">
      <c r="A361" s="182">
        <v>349</v>
      </c>
      <c r="B361" s="3"/>
      <c r="C361" s="186">
        <v>44258</v>
      </c>
      <c r="D361" s="4" t="s">
        <v>1966</v>
      </c>
      <c r="E361" s="5" t="s">
        <v>1919</v>
      </c>
      <c r="F361" s="244">
        <v>700000</v>
      </c>
      <c r="G361" s="6"/>
      <c r="H361" s="145" t="s">
        <v>11</v>
      </c>
      <c r="I361" s="240" t="s">
        <v>1362</v>
      </c>
    </row>
    <row r="362" spans="1:9" ht="19.5">
      <c r="A362" s="147">
        <v>350</v>
      </c>
      <c r="B362" s="3"/>
      <c r="C362" s="186">
        <v>44258</v>
      </c>
      <c r="D362" s="4" t="s">
        <v>1674</v>
      </c>
      <c r="E362" s="5" t="s">
        <v>1920</v>
      </c>
      <c r="F362" s="244">
        <v>200000</v>
      </c>
      <c r="G362" s="6"/>
      <c r="H362" s="145" t="s">
        <v>11</v>
      </c>
      <c r="I362" s="240" t="s">
        <v>1362</v>
      </c>
    </row>
    <row r="363" spans="1:9" ht="19.5">
      <c r="A363" s="182">
        <v>351</v>
      </c>
      <c r="B363" s="3"/>
      <c r="C363" s="186">
        <v>44258</v>
      </c>
      <c r="D363" s="4" t="s">
        <v>1967</v>
      </c>
      <c r="E363" s="5" t="s">
        <v>1921</v>
      </c>
      <c r="F363" s="244">
        <v>200000</v>
      </c>
      <c r="G363" s="6"/>
      <c r="H363" s="145" t="s">
        <v>11</v>
      </c>
      <c r="I363" s="240" t="s">
        <v>1362</v>
      </c>
    </row>
    <row r="364" spans="1:9" ht="19.5">
      <c r="A364" s="147">
        <v>352</v>
      </c>
      <c r="B364" s="3"/>
      <c r="C364" s="186">
        <v>44258</v>
      </c>
      <c r="D364" s="4" t="s">
        <v>1968</v>
      </c>
      <c r="E364" s="5" t="s">
        <v>1922</v>
      </c>
      <c r="F364" s="244">
        <v>200000</v>
      </c>
      <c r="G364" s="6"/>
      <c r="H364" s="145" t="s">
        <v>11</v>
      </c>
      <c r="I364" s="240" t="s">
        <v>1362</v>
      </c>
    </row>
    <row r="365" spans="1:9" ht="19.5">
      <c r="A365" s="182">
        <v>353</v>
      </c>
      <c r="B365" s="3"/>
      <c r="C365" s="186">
        <v>44258</v>
      </c>
      <c r="D365" s="4" t="s">
        <v>46</v>
      </c>
      <c r="E365" s="5" t="s">
        <v>1923</v>
      </c>
      <c r="F365" s="244">
        <v>200000</v>
      </c>
      <c r="G365" s="6"/>
      <c r="H365" s="145" t="s">
        <v>11</v>
      </c>
      <c r="I365" s="240" t="s">
        <v>1362</v>
      </c>
    </row>
    <row r="366" spans="1:9" ht="19.5">
      <c r="A366" s="147">
        <v>354</v>
      </c>
      <c r="B366" s="3"/>
      <c r="C366" s="186">
        <v>44258</v>
      </c>
      <c r="D366" s="4" t="s">
        <v>1969</v>
      </c>
      <c r="E366" s="5" t="s">
        <v>1924</v>
      </c>
      <c r="F366" s="244">
        <v>100000</v>
      </c>
      <c r="G366" s="6"/>
      <c r="H366" s="145" t="s">
        <v>11</v>
      </c>
      <c r="I366" s="240" t="s">
        <v>1362</v>
      </c>
    </row>
    <row r="367" spans="1:9" ht="19.5">
      <c r="A367" s="182">
        <v>355</v>
      </c>
      <c r="B367" s="3"/>
      <c r="C367" s="186">
        <v>44258</v>
      </c>
      <c r="D367" s="4" t="s">
        <v>1970</v>
      </c>
      <c r="E367" s="5" t="s">
        <v>1925</v>
      </c>
      <c r="F367" s="244">
        <v>500000</v>
      </c>
      <c r="G367" s="6"/>
      <c r="H367" s="145" t="s">
        <v>11</v>
      </c>
      <c r="I367" s="240" t="s">
        <v>1362</v>
      </c>
    </row>
    <row r="368" spans="1:9" ht="19.5">
      <c r="A368" s="147">
        <v>356</v>
      </c>
      <c r="B368" s="3"/>
      <c r="C368" s="186">
        <v>44258</v>
      </c>
      <c r="D368" s="4" t="s">
        <v>1971</v>
      </c>
      <c r="E368" s="5" t="s">
        <v>1926</v>
      </c>
      <c r="F368" s="244">
        <v>100000</v>
      </c>
      <c r="G368" s="6"/>
      <c r="H368" s="145" t="s">
        <v>11</v>
      </c>
      <c r="I368" s="240" t="s">
        <v>1362</v>
      </c>
    </row>
    <row r="369" spans="1:9" ht="19.5">
      <c r="A369" s="182">
        <v>357</v>
      </c>
      <c r="B369" s="3"/>
      <c r="C369" s="186">
        <v>44258</v>
      </c>
      <c r="D369" s="4" t="s">
        <v>1972</v>
      </c>
      <c r="E369" s="5" t="s">
        <v>1927</v>
      </c>
      <c r="F369" s="244">
        <v>200000</v>
      </c>
      <c r="G369" s="6"/>
      <c r="H369" s="145" t="s">
        <v>11</v>
      </c>
      <c r="I369" s="240" t="s">
        <v>1362</v>
      </c>
    </row>
    <row r="370" spans="1:9" ht="19.5">
      <c r="A370" s="147">
        <v>358</v>
      </c>
      <c r="B370" s="3"/>
      <c r="C370" s="186">
        <v>44258</v>
      </c>
      <c r="D370" s="4" t="s">
        <v>1973</v>
      </c>
      <c r="E370" s="5" t="s">
        <v>1928</v>
      </c>
      <c r="F370" s="244">
        <v>500000</v>
      </c>
      <c r="G370" s="6"/>
      <c r="H370" s="145" t="s">
        <v>11</v>
      </c>
      <c r="I370" s="240" t="s">
        <v>1362</v>
      </c>
    </row>
    <row r="371" spans="1:9" ht="19.5">
      <c r="A371" s="182">
        <v>359</v>
      </c>
      <c r="B371" s="3"/>
      <c r="C371" s="186">
        <v>44258</v>
      </c>
      <c r="D371" s="4" t="s">
        <v>1974</v>
      </c>
      <c r="E371" s="5" t="s">
        <v>1929</v>
      </c>
      <c r="F371" s="244">
        <v>300000</v>
      </c>
      <c r="G371" s="6"/>
      <c r="H371" s="145" t="s">
        <v>11</v>
      </c>
      <c r="I371" s="240" t="s">
        <v>1362</v>
      </c>
    </row>
    <row r="372" spans="1:9" ht="19.5">
      <c r="A372" s="147">
        <v>360</v>
      </c>
      <c r="B372" s="3"/>
      <c r="C372" s="186">
        <v>44258</v>
      </c>
      <c r="D372" s="4" t="s">
        <v>46</v>
      </c>
      <c r="E372" s="5" t="s">
        <v>1930</v>
      </c>
      <c r="F372" s="244">
        <v>200000</v>
      </c>
      <c r="G372" s="6"/>
      <c r="H372" s="145" t="s">
        <v>11</v>
      </c>
      <c r="I372" s="240" t="s">
        <v>1362</v>
      </c>
    </row>
    <row r="373" spans="1:9" ht="19.5">
      <c r="A373" s="182">
        <v>361</v>
      </c>
      <c r="B373" s="3"/>
      <c r="C373" s="186">
        <v>44258</v>
      </c>
      <c r="D373" s="4" t="s">
        <v>1104</v>
      </c>
      <c r="E373" s="5" t="s">
        <v>1931</v>
      </c>
      <c r="F373" s="244">
        <v>200000</v>
      </c>
      <c r="G373" s="6"/>
      <c r="H373" s="145" t="s">
        <v>11</v>
      </c>
      <c r="I373" s="240" t="s">
        <v>1362</v>
      </c>
    </row>
    <row r="374" spans="1:9" ht="19.5">
      <c r="A374" s="147">
        <v>362</v>
      </c>
      <c r="B374" s="3"/>
      <c r="C374" s="186">
        <v>44258</v>
      </c>
      <c r="D374" s="4" t="s">
        <v>1975</v>
      </c>
      <c r="E374" s="5" t="s">
        <v>1932</v>
      </c>
      <c r="F374" s="244">
        <v>100000</v>
      </c>
      <c r="G374" s="6"/>
      <c r="H374" s="145" t="s">
        <v>11</v>
      </c>
      <c r="I374" s="240" t="s">
        <v>1362</v>
      </c>
    </row>
    <row r="375" spans="1:9" ht="19.5">
      <c r="A375" s="182">
        <v>363</v>
      </c>
      <c r="B375" s="3"/>
      <c r="C375" s="186">
        <v>44258</v>
      </c>
      <c r="D375" s="4" t="s">
        <v>1976</v>
      </c>
      <c r="E375" s="5" t="s">
        <v>1933</v>
      </c>
      <c r="F375" s="244">
        <v>100000</v>
      </c>
      <c r="G375" s="6"/>
      <c r="H375" s="145" t="s">
        <v>11</v>
      </c>
      <c r="I375" s="240" t="s">
        <v>1362</v>
      </c>
    </row>
    <row r="376" spans="1:9" ht="19.5">
      <c r="A376" s="147">
        <v>364</v>
      </c>
      <c r="B376" s="3"/>
      <c r="C376" s="186">
        <v>44258</v>
      </c>
      <c r="D376" s="4" t="s">
        <v>1977</v>
      </c>
      <c r="E376" s="5" t="s">
        <v>1934</v>
      </c>
      <c r="F376" s="244">
        <v>500000</v>
      </c>
      <c r="G376" s="6"/>
      <c r="H376" s="145" t="s">
        <v>11</v>
      </c>
      <c r="I376" s="240" t="s">
        <v>1362</v>
      </c>
    </row>
    <row r="377" spans="1:9" ht="19.5">
      <c r="A377" s="182">
        <v>365</v>
      </c>
      <c r="B377" s="3"/>
      <c r="C377" s="186">
        <v>44258</v>
      </c>
      <c r="D377" s="4" t="s">
        <v>1978</v>
      </c>
      <c r="E377" s="5" t="s">
        <v>1935</v>
      </c>
      <c r="F377" s="244">
        <v>100000</v>
      </c>
      <c r="G377" s="6"/>
      <c r="H377" s="145" t="s">
        <v>11</v>
      </c>
      <c r="I377" s="240" t="s">
        <v>1362</v>
      </c>
    </row>
    <row r="378" spans="1:9" ht="19.5">
      <c r="A378" s="147">
        <v>366</v>
      </c>
      <c r="B378" s="3"/>
      <c r="C378" s="186">
        <v>44258</v>
      </c>
      <c r="D378" s="4" t="s">
        <v>1979</v>
      </c>
      <c r="E378" s="5" t="s">
        <v>1936</v>
      </c>
      <c r="F378" s="244">
        <v>200000</v>
      </c>
      <c r="G378" s="6"/>
      <c r="H378" s="145" t="s">
        <v>11</v>
      </c>
      <c r="I378" s="240" t="s">
        <v>1362</v>
      </c>
    </row>
    <row r="379" spans="1:9" ht="19.5">
      <c r="A379" s="182">
        <v>367</v>
      </c>
      <c r="B379" s="3"/>
      <c r="C379" s="186">
        <v>44258</v>
      </c>
      <c r="D379" s="4" t="s">
        <v>46</v>
      </c>
      <c r="E379" s="5" t="s">
        <v>1937</v>
      </c>
      <c r="F379" s="244">
        <v>100000</v>
      </c>
      <c r="G379" s="6"/>
      <c r="H379" s="145" t="s">
        <v>11</v>
      </c>
      <c r="I379" s="240" t="s">
        <v>1362</v>
      </c>
    </row>
    <row r="380" spans="1:9" ht="19.5">
      <c r="A380" s="147">
        <v>368</v>
      </c>
      <c r="B380" s="3"/>
      <c r="C380" s="186">
        <v>44258</v>
      </c>
      <c r="D380" s="4" t="s">
        <v>1980</v>
      </c>
      <c r="E380" s="5" t="s">
        <v>1938</v>
      </c>
      <c r="F380" s="244">
        <v>500000</v>
      </c>
      <c r="G380" s="6"/>
      <c r="H380" s="145" t="s">
        <v>11</v>
      </c>
      <c r="I380" s="240" t="s">
        <v>1362</v>
      </c>
    </row>
    <row r="381" spans="1:9" ht="19.5">
      <c r="A381" s="182">
        <v>369</v>
      </c>
      <c r="B381" s="3"/>
      <c r="C381" s="186">
        <v>44258</v>
      </c>
      <c r="D381" s="4" t="s">
        <v>1981</v>
      </c>
      <c r="E381" s="5" t="s">
        <v>1939</v>
      </c>
      <c r="F381" s="244">
        <v>100000</v>
      </c>
      <c r="G381" s="6"/>
      <c r="H381" s="145" t="s">
        <v>11</v>
      </c>
      <c r="I381" s="240" t="s">
        <v>1362</v>
      </c>
    </row>
    <row r="382" spans="1:9" ht="19.5">
      <c r="A382" s="147">
        <v>370</v>
      </c>
      <c r="B382" s="3"/>
      <c r="C382" s="186">
        <v>44258</v>
      </c>
      <c r="D382" s="4" t="s">
        <v>46</v>
      </c>
      <c r="E382" s="5" t="s">
        <v>1940</v>
      </c>
      <c r="F382" s="244">
        <v>100000</v>
      </c>
      <c r="G382" s="6"/>
      <c r="H382" s="145" t="s">
        <v>11</v>
      </c>
      <c r="I382" s="240" t="s">
        <v>1362</v>
      </c>
    </row>
    <row r="383" spans="1:9" ht="19.5">
      <c r="A383" s="182">
        <v>371</v>
      </c>
      <c r="B383" s="3"/>
      <c r="C383" s="186">
        <v>44258</v>
      </c>
      <c r="D383" s="4" t="s">
        <v>46</v>
      </c>
      <c r="E383" s="5" t="s">
        <v>1941</v>
      </c>
      <c r="F383" s="244">
        <v>100000</v>
      </c>
      <c r="G383" s="6"/>
      <c r="H383" s="145" t="s">
        <v>11</v>
      </c>
      <c r="I383" s="240" t="s">
        <v>1362</v>
      </c>
    </row>
    <row r="384" spans="1:9" ht="39">
      <c r="A384" s="147">
        <v>372</v>
      </c>
      <c r="B384" s="3"/>
      <c r="C384" s="186">
        <v>44258</v>
      </c>
      <c r="D384" s="4" t="s">
        <v>1982</v>
      </c>
      <c r="E384" s="5" t="s">
        <v>1942</v>
      </c>
      <c r="F384" s="244">
        <v>100000</v>
      </c>
      <c r="G384" s="6"/>
      <c r="H384" s="145" t="s">
        <v>11</v>
      </c>
      <c r="I384" s="240" t="s">
        <v>1362</v>
      </c>
    </row>
    <row r="385" spans="1:9" ht="19.5">
      <c r="A385" s="182">
        <v>373</v>
      </c>
      <c r="B385" s="3"/>
      <c r="C385" s="186">
        <v>44258</v>
      </c>
      <c r="D385" s="4" t="s">
        <v>1983</v>
      </c>
      <c r="E385" s="5" t="s">
        <v>1943</v>
      </c>
      <c r="F385" s="244">
        <v>300000</v>
      </c>
      <c r="G385" s="6"/>
      <c r="H385" s="145" t="s">
        <v>11</v>
      </c>
      <c r="I385" s="240" t="s">
        <v>1362</v>
      </c>
    </row>
    <row r="386" spans="1:9" ht="19.5">
      <c r="A386" s="147">
        <v>374</v>
      </c>
      <c r="B386" s="3"/>
      <c r="C386" s="186">
        <v>44258</v>
      </c>
      <c r="D386" s="4" t="s">
        <v>46</v>
      </c>
      <c r="E386" s="5" t="s">
        <v>1944</v>
      </c>
      <c r="F386" s="244">
        <v>100000</v>
      </c>
      <c r="G386" s="6"/>
      <c r="H386" s="145" t="s">
        <v>11</v>
      </c>
      <c r="I386" s="240" t="s">
        <v>1362</v>
      </c>
    </row>
    <row r="387" spans="1:9" ht="19.5">
      <c r="A387" s="182">
        <v>375</v>
      </c>
      <c r="B387" s="3"/>
      <c r="C387" s="186">
        <v>44258</v>
      </c>
      <c r="D387" s="4" t="s">
        <v>1984</v>
      </c>
      <c r="E387" s="5" t="s">
        <v>1945</v>
      </c>
      <c r="F387" s="244">
        <v>500000</v>
      </c>
      <c r="G387" s="6"/>
      <c r="H387" s="145" t="s">
        <v>11</v>
      </c>
      <c r="I387" s="240" t="s">
        <v>1362</v>
      </c>
    </row>
    <row r="388" spans="1:9" ht="19.5">
      <c r="A388" s="147">
        <v>376</v>
      </c>
      <c r="B388" s="3"/>
      <c r="C388" s="186">
        <v>44258</v>
      </c>
      <c r="D388" s="4" t="s">
        <v>1985</v>
      </c>
      <c r="E388" s="5" t="s">
        <v>1946</v>
      </c>
      <c r="F388" s="244">
        <v>1000000</v>
      </c>
      <c r="G388" s="6"/>
      <c r="H388" s="145" t="s">
        <v>11</v>
      </c>
      <c r="I388" s="240" t="s">
        <v>1362</v>
      </c>
    </row>
    <row r="389" spans="1:9" ht="39">
      <c r="A389" s="182">
        <v>377</v>
      </c>
      <c r="B389" s="3"/>
      <c r="C389" s="186">
        <v>44258</v>
      </c>
      <c r="D389" s="4" t="s">
        <v>1986</v>
      </c>
      <c r="E389" s="5" t="s">
        <v>1947</v>
      </c>
      <c r="F389" s="244">
        <v>300000</v>
      </c>
      <c r="G389" s="6"/>
      <c r="H389" s="145" t="s">
        <v>11</v>
      </c>
      <c r="I389" s="240" t="s">
        <v>1362</v>
      </c>
    </row>
    <row r="390" spans="1:9" ht="19.5">
      <c r="A390" s="147">
        <v>378</v>
      </c>
      <c r="B390" s="3"/>
      <c r="C390" s="186">
        <v>44258</v>
      </c>
      <c r="D390" s="4" t="s">
        <v>46</v>
      </c>
      <c r="E390" s="5" t="s">
        <v>1948</v>
      </c>
      <c r="F390" s="244">
        <v>150000</v>
      </c>
      <c r="G390" s="6"/>
      <c r="H390" s="145" t="s">
        <v>11</v>
      </c>
      <c r="I390" s="240" t="s">
        <v>1362</v>
      </c>
    </row>
    <row r="391" spans="1:9" ht="19.5">
      <c r="A391" s="182">
        <v>379</v>
      </c>
      <c r="B391" s="3"/>
      <c r="C391" s="186">
        <v>44258</v>
      </c>
      <c r="D391" s="4" t="s">
        <v>1987</v>
      </c>
      <c r="E391" s="5" t="s">
        <v>1949</v>
      </c>
      <c r="F391" s="244">
        <v>100000</v>
      </c>
      <c r="G391" s="6"/>
      <c r="H391" s="145" t="s">
        <v>11</v>
      </c>
      <c r="I391" s="240" t="s">
        <v>1362</v>
      </c>
    </row>
    <row r="392" spans="1:9" ht="19.5">
      <c r="A392" s="147">
        <v>380</v>
      </c>
      <c r="B392" s="3"/>
      <c r="C392" s="186">
        <v>44258</v>
      </c>
      <c r="D392" s="4" t="s">
        <v>46</v>
      </c>
      <c r="E392" s="5" t="s">
        <v>1950</v>
      </c>
      <c r="F392" s="244">
        <v>300000</v>
      </c>
      <c r="G392" s="6"/>
      <c r="H392" s="145" t="s">
        <v>11</v>
      </c>
      <c r="I392" s="240" t="s">
        <v>1362</v>
      </c>
    </row>
    <row r="393" spans="1:9" ht="19.5">
      <c r="A393" s="182">
        <v>381</v>
      </c>
      <c r="B393" s="3"/>
      <c r="C393" s="186">
        <v>44258</v>
      </c>
      <c r="D393" s="4" t="s">
        <v>46</v>
      </c>
      <c r="E393" s="5" t="s">
        <v>1951</v>
      </c>
      <c r="F393" s="244">
        <v>100000</v>
      </c>
      <c r="G393" s="6"/>
      <c r="H393" s="145" t="s">
        <v>11</v>
      </c>
      <c r="I393" s="240" t="s">
        <v>1362</v>
      </c>
    </row>
    <row r="394" spans="1:9" ht="19.5">
      <c r="A394" s="147">
        <v>382</v>
      </c>
      <c r="B394" s="3"/>
      <c r="C394" s="186">
        <v>44258</v>
      </c>
      <c r="D394" s="4" t="s">
        <v>46</v>
      </c>
      <c r="E394" s="5" t="s">
        <v>1952</v>
      </c>
      <c r="F394" s="244">
        <v>100000</v>
      </c>
      <c r="G394" s="6"/>
      <c r="H394" s="145" t="s">
        <v>11</v>
      </c>
      <c r="I394" s="240" t="s">
        <v>1362</v>
      </c>
    </row>
    <row r="395" spans="1:9" ht="19.5">
      <c r="A395" s="182">
        <v>383</v>
      </c>
      <c r="B395" s="3"/>
      <c r="C395" s="186">
        <v>44258</v>
      </c>
      <c r="D395" s="4" t="s">
        <v>1988</v>
      </c>
      <c r="E395" s="5" t="s">
        <v>1953</v>
      </c>
      <c r="F395" s="244">
        <v>100000</v>
      </c>
      <c r="G395" s="6"/>
      <c r="H395" s="145" t="s">
        <v>11</v>
      </c>
      <c r="I395" s="240" t="s">
        <v>1362</v>
      </c>
    </row>
    <row r="396" spans="1:9" ht="19.5">
      <c r="A396" s="147">
        <v>384</v>
      </c>
      <c r="B396" s="3"/>
      <c r="C396" s="186">
        <v>44258</v>
      </c>
      <c r="D396" s="4" t="s">
        <v>1989</v>
      </c>
      <c r="E396" s="5" t="s">
        <v>1954</v>
      </c>
      <c r="F396" s="244">
        <v>200000</v>
      </c>
      <c r="G396" s="6"/>
      <c r="H396" s="145" t="s">
        <v>11</v>
      </c>
      <c r="I396" s="240" t="s">
        <v>1362</v>
      </c>
    </row>
    <row r="397" spans="1:9" ht="19.5">
      <c r="A397" s="182">
        <v>385</v>
      </c>
      <c r="B397" s="3"/>
      <c r="C397" s="186">
        <v>44258</v>
      </c>
      <c r="D397" s="4" t="s">
        <v>46</v>
      </c>
      <c r="E397" s="5" t="s">
        <v>1955</v>
      </c>
      <c r="F397" s="244">
        <v>1000000</v>
      </c>
      <c r="G397" s="6"/>
      <c r="H397" s="145" t="s">
        <v>11</v>
      </c>
      <c r="I397" s="240" t="s">
        <v>1362</v>
      </c>
    </row>
    <row r="398" spans="1:9" ht="19.5">
      <c r="A398" s="147">
        <v>386</v>
      </c>
      <c r="B398" s="3"/>
      <c r="C398" s="186">
        <v>44258</v>
      </c>
      <c r="D398" s="4" t="s">
        <v>1990</v>
      </c>
      <c r="E398" s="5" t="s">
        <v>1956</v>
      </c>
      <c r="F398" s="244">
        <v>50000</v>
      </c>
      <c r="G398" s="6"/>
      <c r="H398" s="145" t="s">
        <v>11</v>
      </c>
      <c r="I398" s="240" t="s">
        <v>1362</v>
      </c>
    </row>
    <row r="399" spans="1:9" ht="19.5">
      <c r="A399" s="182">
        <v>387</v>
      </c>
      <c r="B399" s="3"/>
      <c r="C399" s="186">
        <v>44258</v>
      </c>
      <c r="D399" s="4" t="s">
        <v>1991</v>
      </c>
      <c r="E399" s="5" t="s">
        <v>1957</v>
      </c>
      <c r="F399" s="244">
        <v>100000</v>
      </c>
      <c r="G399" s="6"/>
      <c r="H399" s="145" t="s">
        <v>11</v>
      </c>
      <c r="I399" s="240" t="s">
        <v>1362</v>
      </c>
    </row>
    <row r="400" spans="1:9" ht="19.5">
      <c r="A400" s="147">
        <v>388</v>
      </c>
      <c r="B400" s="3"/>
      <c r="C400" s="186">
        <v>44258</v>
      </c>
      <c r="D400" s="4" t="s">
        <v>1992</v>
      </c>
      <c r="E400" s="5" t="s">
        <v>1958</v>
      </c>
      <c r="F400" s="244">
        <v>200000</v>
      </c>
      <c r="G400" s="6"/>
      <c r="H400" s="145" t="s">
        <v>11</v>
      </c>
      <c r="I400" s="240" t="s">
        <v>1362</v>
      </c>
    </row>
    <row r="401" spans="1:9" ht="19.5">
      <c r="A401" s="182">
        <v>389</v>
      </c>
      <c r="B401" s="3"/>
      <c r="C401" s="186">
        <v>44258</v>
      </c>
      <c r="D401" s="4" t="s">
        <v>440</v>
      </c>
      <c r="E401" s="5" t="s">
        <v>1959</v>
      </c>
      <c r="F401" s="244">
        <v>50000</v>
      </c>
      <c r="G401" s="6"/>
      <c r="H401" s="145" t="s">
        <v>11</v>
      </c>
      <c r="I401" s="240" t="s">
        <v>1362</v>
      </c>
    </row>
    <row r="402" spans="1:9" ht="19.5">
      <c r="A402" s="147">
        <v>390</v>
      </c>
      <c r="B402" s="3"/>
      <c r="C402" s="186">
        <v>44258</v>
      </c>
      <c r="D402" s="4" t="s">
        <v>1993</v>
      </c>
      <c r="E402" s="5" t="s">
        <v>1960</v>
      </c>
      <c r="F402" s="244">
        <v>2000000</v>
      </c>
      <c r="G402" s="6"/>
      <c r="H402" s="145" t="s">
        <v>11</v>
      </c>
      <c r="I402" s="240" t="s">
        <v>1362</v>
      </c>
    </row>
    <row r="403" spans="1:9" ht="19.5">
      <c r="A403" s="182">
        <v>391</v>
      </c>
      <c r="B403" s="3"/>
      <c r="C403" s="186">
        <v>44258</v>
      </c>
      <c r="D403" s="4" t="s">
        <v>46</v>
      </c>
      <c r="E403" s="5" t="s">
        <v>1961</v>
      </c>
      <c r="F403" s="244">
        <v>500000</v>
      </c>
      <c r="G403" s="6"/>
      <c r="H403" s="145" t="s">
        <v>11</v>
      </c>
      <c r="I403" s="240" t="s">
        <v>1362</v>
      </c>
    </row>
    <row r="404" spans="1:9" ht="19.5">
      <c r="A404" s="147">
        <v>392</v>
      </c>
      <c r="B404" s="3"/>
      <c r="C404" s="186">
        <v>44289</v>
      </c>
      <c r="D404" s="4" t="s">
        <v>2026</v>
      </c>
      <c r="E404" s="5" t="s">
        <v>1994</v>
      </c>
      <c r="F404" s="244">
        <v>150000</v>
      </c>
      <c r="G404" s="6"/>
      <c r="H404" s="145" t="s">
        <v>11</v>
      </c>
      <c r="I404" s="240" t="s">
        <v>1362</v>
      </c>
    </row>
    <row r="405" spans="1:9" ht="19.5">
      <c r="A405" s="182">
        <v>393</v>
      </c>
      <c r="B405" s="3"/>
      <c r="C405" s="186">
        <v>44289</v>
      </c>
      <c r="D405" s="4" t="s">
        <v>2027</v>
      </c>
      <c r="E405" s="5" t="s">
        <v>1995</v>
      </c>
      <c r="F405" s="244">
        <v>200000</v>
      </c>
      <c r="G405" s="6"/>
      <c r="H405" s="145" t="s">
        <v>11</v>
      </c>
      <c r="I405" s="240" t="s">
        <v>1362</v>
      </c>
    </row>
    <row r="406" spans="1:9" ht="19.5">
      <c r="A406" s="147">
        <v>394</v>
      </c>
      <c r="B406" s="3"/>
      <c r="C406" s="186">
        <v>44289</v>
      </c>
      <c r="D406" s="4" t="s">
        <v>2028</v>
      </c>
      <c r="E406" s="5" t="s">
        <v>1996</v>
      </c>
      <c r="F406" s="244">
        <v>500000</v>
      </c>
      <c r="G406" s="6"/>
      <c r="H406" s="145" t="s">
        <v>11</v>
      </c>
      <c r="I406" s="240" t="s">
        <v>1362</v>
      </c>
    </row>
    <row r="407" spans="1:9" ht="19.5">
      <c r="A407" s="182">
        <v>395</v>
      </c>
      <c r="B407" s="3"/>
      <c r="C407" s="186">
        <v>44289</v>
      </c>
      <c r="D407" s="4" t="s">
        <v>2029</v>
      </c>
      <c r="E407" s="5" t="s">
        <v>1997</v>
      </c>
      <c r="F407" s="244">
        <v>300000</v>
      </c>
      <c r="G407" s="6"/>
      <c r="H407" s="145" t="s">
        <v>11</v>
      </c>
      <c r="I407" s="240" t="s">
        <v>1362</v>
      </c>
    </row>
    <row r="408" spans="1:9" ht="19.5">
      <c r="A408" s="147">
        <v>396</v>
      </c>
      <c r="B408" s="3"/>
      <c r="C408" s="186">
        <v>44289</v>
      </c>
      <c r="D408" s="4" t="s">
        <v>2030</v>
      </c>
      <c r="E408" s="5" t="s">
        <v>1998</v>
      </c>
      <c r="F408" s="244">
        <v>500000</v>
      </c>
      <c r="G408" s="6"/>
      <c r="H408" s="145" t="s">
        <v>11</v>
      </c>
      <c r="I408" s="240" t="s">
        <v>1362</v>
      </c>
    </row>
    <row r="409" spans="1:9" ht="19.5">
      <c r="A409" s="182">
        <v>397</v>
      </c>
      <c r="B409" s="3"/>
      <c r="C409" s="186">
        <v>44289</v>
      </c>
      <c r="D409" s="123" t="s">
        <v>2031</v>
      </c>
      <c r="E409" s="131" t="s">
        <v>1999</v>
      </c>
      <c r="F409" s="244">
        <v>100000</v>
      </c>
      <c r="G409" s="6"/>
      <c r="H409" s="145" t="s">
        <v>11</v>
      </c>
      <c r="I409" s="240" t="s">
        <v>1362</v>
      </c>
    </row>
    <row r="410" spans="1:9" ht="19.5">
      <c r="A410" s="147">
        <v>398</v>
      </c>
      <c r="B410" s="3"/>
      <c r="C410" s="186">
        <v>44289</v>
      </c>
      <c r="D410" s="123" t="s">
        <v>419</v>
      </c>
      <c r="E410" s="131" t="s">
        <v>2000</v>
      </c>
      <c r="F410" s="244">
        <v>200000</v>
      </c>
      <c r="G410" s="6"/>
      <c r="H410" s="145" t="s">
        <v>11</v>
      </c>
      <c r="I410" s="240" t="s">
        <v>1362</v>
      </c>
    </row>
    <row r="411" spans="1:9" ht="19.5">
      <c r="A411" s="182">
        <v>399</v>
      </c>
      <c r="B411" s="3"/>
      <c r="C411" s="186">
        <v>44289</v>
      </c>
      <c r="D411" s="4" t="s">
        <v>46</v>
      </c>
      <c r="E411" s="5" t="s">
        <v>2001</v>
      </c>
      <c r="F411" s="244">
        <v>500000</v>
      </c>
      <c r="G411" s="6"/>
      <c r="H411" s="145" t="s">
        <v>11</v>
      </c>
      <c r="I411" s="240" t="s">
        <v>1362</v>
      </c>
    </row>
    <row r="412" spans="1:9" ht="19.5">
      <c r="A412" s="147">
        <v>400</v>
      </c>
      <c r="B412" s="3"/>
      <c r="C412" s="186">
        <v>44289</v>
      </c>
      <c r="D412" s="4" t="s">
        <v>2032</v>
      </c>
      <c r="E412" s="5" t="s">
        <v>2002</v>
      </c>
      <c r="F412" s="244">
        <v>100000</v>
      </c>
      <c r="G412" s="6"/>
      <c r="H412" s="145" t="s">
        <v>11</v>
      </c>
      <c r="I412" s="240" t="s">
        <v>1362</v>
      </c>
    </row>
    <row r="413" spans="1:9" ht="19.5">
      <c r="A413" s="182">
        <v>401</v>
      </c>
      <c r="B413" s="3"/>
      <c r="C413" s="186">
        <v>44289</v>
      </c>
      <c r="D413" s="4" t="s">
        <v>2033</v>
      </c>
      <c r="E413" s="5" t="s">
        <v>2003</v>
      </c>
      <c r="F413" s="244">
        <v>400000</v>
      </c>
      <c r="G413" s="6"/>
      <c r="H413" s="145" t="s">
        <v>11</v>
      </c>
      <c r="I413" s="240" t="s">
        <v>1362</v>
      </c>
    </row>
    <row r="414" spans="1:9" ht="19.5">
      <c r="A414" s="147">
        <v>402</v>
      </c>
      <c r="B414" s="3"/>
      <c r="C414" s="186">
        <v>44289</v>
      </c>
      <c r="D414" s="4" t="s">
        <v>46</v>
      </c>
      <c r="E414" s="5" t="s">
        <v>2004</v>
      </c>
      <c r="F414" s="244">
        <v>200000</v>
      </c>
      <c r="G414" s="6"/>
      <c r="H414" s="145" t="s">
        <v>11</v>
      </c>
      <c r="I414" s="240" t="s">
        <v>1362</v>
      </c>
    </row>
    <row r="415" spans="1:9" ht="39">
      <c r="A415" s="182">
        <v>403</v>
      </c>
      <c r="B415" s="3"/>
      <c r="C415" s="186">
        <v>44289</v>
      </c>
      <c r="D415" s="4" t="s">
        <v>2034</v>
      </c>
      <c r="E415" s="5" t="s">
        <v>2005</v>
      </c>
      <c r="F415" s="244">
        <v>30000</v>
      </c>
      <c r="G415" s="6"/>
      <c r="H415" s="145" t="s">
        <v>11</v>
      </c>
      <c r="I415" s="240" t="s">
        <v>1362</v>
      </c>
    </row>
    <row r="416" spans="1:9" ht="19.5">
      <c r="A416" s="147">
        <v>404</v>
      </c>
      <c r="B416" s="3"/>
      <c r="C416" s="186">
        <v>44289</v>
      </c>
      <c r="D416" s="4" t="s">
        <v>46</v>
      </c>
      <c r="E416" s="5" t="s">
        <v>2006</v>
      </c>
      <c r="F416" s="244">
        <v>200000</v>
      </c>
      <c r="G416" s="6"/>
      <c r="H416" s="145" t="s">
        <v>11</v>
      </c>
      <c r="I416" s="240" t="s">
        <v>1362</v>
      </c>
    </row>
    <row r="417" spans="1:9" ht="19.5">
      <c r="A417" s="182">
        <v>405</v>
      </c>
      <c r="B417" s="3"/>
      <c r="C417" s="186">
        <v>44289</v>
      </c>
      <c r="D417" s="4" t="s">
        <v>46</v>
      </c>
      <c r="E417" s="5" t="s">
        <v>2007</v>
      </c>
      <c r="F417" s="244">
        <v>200000</v>
      </c>
      <c r="G417" s="6"/>
      <c r="H417" s="145" t="s">
        <v>11</v>
      </c>
      <c r="I417" s="240" t="s">
        <v>1362</v>
      </c>
    </row>
    <row r="418" spans="1:9" ht="19.5">
      <c r="A418" s="147">
        <v>406</v>
      </c>
      <c r="B418" s="3"/>
      <c r="C418" s="186">
        <v>44289</v>
      </c>
      <c r="D418" s="4" t="s">
        <v>2035</v>
      </c>
      <c r="E418" s="62" t="s">
        <v>2008</v>
      </c>
      <c r="F418" s="244">
        <v>100000</v>
      </c>
      <c r="G418" s="6"/>
      <c r="H418" s="145" t="s">
        <v>11</v>
      </c>
      <c r="I418" s="240" t="s">
        <v>1362</v>
      </c>
    </row>
    <row r="419" spans="1:9" ht="19.5">
      <c r="A419" s="182">
        <v>407</v>
      </c>
      <c r="B419" s="3"/>
      <c r="C419" s="186">
        <v>44289</v>
      </c>
      <c r="D419" s="4" t="s">
        <v>2036</v>
      </c>
      <c r="E419" s="62" t="s">
        <v>2009</v>
      </c>
      <c r="F419" s="244">
        <v>300000</v>
      </c>
      <c r="G419" s="6"/>
      <c r="H419" s="145" t="s">
        <v>11</v>
      </c>
      <c r="I419" s="240" t="s">
        <v>1362</v>
      </c>
    </row>
    <row r="420" spans="1:9" ht="19.5">
      <c r="A420" s="147">
        <v>408</v>
      </c>
      <c r="B420" s="3"/>
      <c r="C420" s="186">
        <v>44289</v>
      </c>
      <c r="D420" s="4" t="s">
        <v>2037</v>
      </c>
      <c r="E420" s="5" t="s">
        <v>2010</v>
      </c>
      <c r="F420" s="244">
        <v>100000</v>
      </c>
      <c r="G420" s="6"/>
      <c r="H420" s="145" t="s">
        <v>11</v>
      </c>
      <c r="I420" s="240" t="s">
        <v>1362</v>
      </c>
    </row>
    <row r="421" spans="1:9" ht="19.5">
      <c r="A421" s="182">
        <v>409</v>
      </c>
      <c r="B421" s="3"/>
      <c r="C421" s="186">
        <v>44289</v>
      </c>
      <c r="D421" s="4" t="s">
        <v>46</v>
      </c>
      <c r="E421" s="5" t="s">
        <v>2011</v>
      </c>
      <c r="F421" s="244">
        <v>200000</v>
      </c>
      <c r="G421" s="6"/>
      <c r="H421" s="145" t="s">
        <v>11</v>
      </c>
      <c r="I421" s="240" t="s">
        <v>1362</v>
      </c>
    </row>
    <row r="422" spans="1:9" ht="19.5">
      <c r="A422" s="147">
        <v>410</v>
      </c>
      <c r="B422" s="3"/>
      <c r="C422" s="186">
        <v>44289</v>
      </c>
      <c r="D422" s="4" t="s">
        <v>46</v>
      </c>
      <c r="E422" s="5" t="s">
        <v>2012</v>
      </c>
      <c r="F422" s="244">
        <v>200000</v>
      </c>
      <c r="G422" s="6"/>
      <c r="H422" s="145" t="s">
        <v>11</v>
      </c>
      <c r="I422" s="240" t="s">
        <v>1362</v>
      </c>
    </row>
    <row r="423" spans="1:9" ht="19.5">
      <c r="A423" s="182">
        <v>411</v>
      </c>
      <c r="B423" s="3"/>
      <c r="C423" s="186">
        <v>44289</v>
      </c>
      <c r="D423" s="4" t="s">
        <v>2038</v>
      </c>
      <c r="E423" s="5" t="s">
        <v>2013</v>
      </c>
      <c r="F423" s="244">
        <v>300000</v>
      </c>
      <c r="G423" s="6"/>
      <c r="H423" s="145" t="s">
        <v>11</v>
      </c>
      <c r="I423" s="240" t="s">
        <v>1362</v>
      </c>
    </row>
    <row r="424" spans="1:9" ht="19.5">
      <c r="A424" s="147">
        <v>412</v>
      </c>
      <c r="B424" s="3"/>
      <c r="C424" s="186">
        <v>44289</v>
      </c>
      <c r="D424" s="4" t="s">
        <v>2039</v>
      </c>
      <c r="E424" s="5" t="s">
        <v>2014</v>
      </c>
      <c r="F424" s="244">
        <v>500000</v>
      </c>
      <c r="G424" s="6"/>
      <c r="H424" s="145" t="s">
        <v>11</v>
      </c>
      <c r="I424" s="240" t="s">
        <v>1362</v>
      </c>
    </row>
    <row r="425" spans="1:9" ht="19.5">
      <c r="A425" s="182">
        <v>413</v>
      </c>
      <c r="B425" s="3"/>
      <c r="C425" s="186">
        <v>44289</v>
      </c>
      <c r="D425" s="4" t="s">
        <v>2040</v>
      </c>
      <c r="E425" s="5" t="s">
        <v>2015</v>
      </c>
      <c r="F425" s="244">
        <v>200000</v>
      </c>
      <c r="G425" s="6"/>
      <c r="H425" s="145" t="s">
        <v>11</v>
      </c>
      <c r="I425" s="240" t="s">
        <v>1362</v>
      </c>
    </row>
    <row r="426" spans="1:9" ht="19.5">
      <c r="A426" s="147">
        <v>414</v>
      </c>
      <c r="B426" s="3"/>
      <c r="C426" s="186">
        <v>44289</v>
      </c>
      <c r="D426" s="4" t="s">
        <v>46</v>
      </c>
      <c r="E426" s="5" t="s">
        <v>2016</v>
      </c>
      <c r="F426" s="244">
        <v>200000</v>
      </c>
      <c r="G426" s="6"/>
      <c r="H426" s="145" t="s">
        <v>11</v>
      </c>
      <c r="I426" s="240" t="s">
        <v>1362</v>
      </c>
    </row>
    <row r="427" spans="1:9" ht="19.5">
      <c r="A427" s="182">
        <v>415</v>
      </c>
      <c r="B427" s="3"/>
      <c r="C427" s="186">
        <v>44289</v>
      </c>
      <c r="D427" s="4" t="s">
        <v>2041</v>
      </c>
      <c r="E427" s="5" t="s">
        <v>2017</v>
      </c>
      <c r="F427" s="244">
        <v>200000</v>
      </c>
      <c r="G427" s="6"/>
      <c r="H427" s="145" t="s">
        <v>11</v>
      </c>
      <c r="I427" s="240" t="s">
        <v>1362</v>
      </c>
    </row>
    <row r="428" spans="1:9" ht="19.5">
      <c r="A428" s="147">
        <v>416</v>
      </c>
      <c r="B428" s="3"/>
      <c r="C428" s="186">
        <v>44289</v>
      </c>
      <c r="D428" s="4" t="s">
        <v>2042</v>
      </c>
      <c r="E428" s="5" t="s">
        <v>2018</v>
      </c>
      <c r="F428" s="244">
        <v>100000</v>
      </c>
      <c r="G428" s="6"/>
      <c r="H428" s="145" t="s">
        <v>11</v>
      </c>
      <c r="I428" s="240" t="s">
        <v>1362</v>
      </c>
    </row>
    <row r="429" spans="1:9" ht="19.5">
      <c r="A429" s="182">
        <v>417</v>
      </c>
      <c r="B429" s="3"/>
      <c r="C429" s="186">
        <v>44289</v>
      </c>
      <c r="D429" s="4" t="s">
        <v>2043</v>
      </c>
      <c r="E429" s="5" t="s">
        <v>2019</v>
      </c>
      <c r="F429" s="244">
        <v>200000</v>
      </c>
      <c r="G429" s="6"/>
      <c r="H429" s="145" t="s">
        <v>11</v>
      </c>
      <c r="I429" s="240" t="s">
        <v>1362</v>
      </c>
    </row>
    <row r="430" spans="1:9" ht="19.5">
      <c r="A430" s="147">
        <v>418</v>
      </c>
      <c r="B430" s="3"/>
      <c r="C430" s="186">
        <v>44289</v>
      </c>
      <c r="D430" s="4" t="s">
        <v>2044</v>
      </c>
      <c r="E430" s="5" t="s">
        <v>2020</v>
      </c>
      <c r="F430" s="244">
        <v>200000</v>
      </c>
      <c r="G430" s="6"/>
      <c r="H430" s="145" t="s">
        <v>11</v>
      </c>
      <c r="I430" s="240" t="s">
        <v>1362</v>
      </c>
    </row>
    <row r="431" spans="1:9" ht="19.5">
      <c r="A431" s="182">
        <v>419</v>
      </c>
      <c r="B431" s="3"/>
      <c r="C431" s="186">
        <v>44289</v>
      </c>
      <c r="D431" s="4" t="s">
        <v>46</v>
      </c>
      <c r="E431" s="5" t="s">
        <v>2021</v>
      </c>
      <c r="F431" s="244">
        <v>200000</v>
      </c>
      <c r="G431" s="6"/>
      <c r="H431" s="145" t="s">
        <v>11</v>
      </c>
      <c r="I431" s="240" t="s">
        <v>1362</v>
      </c>
    </row>
    <row r="432" spans="1:9" ht="19.5">
      <c r="A432" s="147">
        <v>420</v>
      </c>
      <c r="B432" s="3"/>
      <c r="C432" s="186">
        <v>44289</v>
      </c>
      <c r="D432" s="4" t="s">
        <v>2045</v>
      </c>
      <c r="E432" s="5" t="s">
        <v>2022</v>
      </c>
      <c r="F432" s="244">
        <v>200000</v>
      </c>
      <c r="G432" s="6"/>
      <c r="H432" s="145" t="s">
        <v>11</v>
      </c>
      <c r="I432" s="240" t="s">
        <v>1362</v>
      </c>
    </row>
    <row r="433" spans="1:9" ht="19.5">
      <c r="A433" s="182">
        <v>421</v>
      </c>
      <c r="B433" s="3"/>
      <c r="C433" s="186">
        <v>44289</v>
      </c>
      <c r="D433" s="4" t="s">
        <v>46</v>
      </c>
      <c r="E433" s="5" t="s">
        <v>2023</v>
      </c>
      <c r="F433" s="244">
        <v>500000</v>
      </c>
      <c r="G433" s="6"/>
      <c r="H433" s="145" t="s">
        <v>11</v>
      </c>
      <c r="I433" s="240" t="s">
        <v>1362</v>
      </c>
    </row>
    <row r="434" spans="1:9" ht="19.5">
      <c r="A434" s="147">
        <v>422</v>
      </c>
      <c r="B434" s="3"/>
      <c r="C434" s="186">
        <v>44289</v>
      </c>
      <c r="D434" s="4" t="s">
        <v>46</v>
      </c>
      <c r="E434" s="5" t="s">
        <v>2024</v>
      </c>
      <c r="F434" s="244">
        <v>100000</v>
      </c>
      <c r="G434" s="6"/>
      <c r="H434" s="145" t="s">
        <v>11</v>
      </c>
      <c r="I434" s="240" t="s">
        <v>1362</v>
      </c>
    </row>
    <row r="435" spans="1:9" ht="19.5">
      <c r="A435" s="182">
        <v>423</v>
      </c>
      <c r="B435" s="3"/>
      <c r="C435" s="186">
        <v>44289</v>
      </c>
      <c r="D435" s="4" t="s">
        <v>48</v>
      </c>
      <c r="E435" s="5" t="s">
        <v>2025</v>
      </c>
      <c r="F435" s="244">
        <v>1000000</v>
      </c>
      <c r="G435" s="6"/>
      <c r="H435" s="145" t="s">
        <v>11</v>
      </c>
      <c r="I435" s="240" t="s">
        <v>1362</v>
      </c>
    </row>
    <row r="436" spans="1:9" ht="19.5">
      <c r="A436" s="147">
        <v>424</v>
      </c>
      <c r="B436" s="3"/>
      <c r="C436" s="186">
        <v>44319</v>
      </c>
      <c r="D436" s="4" t="s">
        <v>46</v>
      </c>
      <c r="E436" s="5" t="s">
        <v>2046</v>
      </c>
      <c r="F436" s="244">
        <v>50000</v>
      </c>
      <c r="G436" s="6"/>
      <c r="H436" s="145" t="s">
        <v>11</v>
      </c>
      <c r="I436" s="240" t="s">
        <v>1362</v>
      </c>
    </row>
    <row r="437" spans="1:9" ht="19.5">
      <c r="A437" s="182">
        <v>425</v>
      </c>
      <c r="B437" s="3"/>
      <c r="C437" s="186">
        <v>44319</v>
      </c>
      <c r="D437" s="4" t="s">
        <v>51</v>
      </c>
      <c r="E437" s="5" t="s">
        <v>2047</v>
      </c>
      <c r="F437" s="244">
        <v>200000</v>
      </c>
      <c r="G437" s="6"/>
      <c r="H437" s="145" t="s">
        <v>11</v>
      </c>
      <c r="I437" s="240" t="s">
        <v>1362</v>
      </c>
    </row>
    <row r="438" spans="1:9" ht="19.5">
      <c r="A438" s="147">
        <v>426</v>
      </c>
      <c r="B438" s="3"/>
      <c r="C438" s="186">
        <v>44319</v>
      </c>
      <c r="D438" s="4" t="s">
        <v>46</v>
      </c>
      <c r="E438" s="5" t="s">
        <v>2048</v>
      </c>
      <c r="F438" s="244">
        <v>100000</v>
      </c>
      <c r="G438" s="6"/>
      <c r="H438" s="145" t="s">
        <v>11</v>
      </c>
      <c r="I438" s="240" t="s">
        <v>1362</v>
      </c>
    </row>
    <row r="439" spans="1:9" ht="19.5">
      <c r="A439" s="182">
        <v>427</v>
      </c>
      <c r="B439" s="3"/>
      <c r="C439" s="186">
        <v>44319</v>
      </c>
      <c r="D439" s="4" t="s">
        <v>2065</v>
      </c>
      <c r="E439" s="5" t="s">
        <v>2049</v>
      </c>
      <c r="F439" s="244">
        <v>200000</v>
      </c>
      <c r="G439" s="6"/>
      <c r="H439" s="145" t="s">
        <v>11</v>
      </c>
      <c r="I439" s="240" t="s">
        <v>1362</v>
      </c>
    </row>
    <row r="440" spans="1:9" ht="19.5">
      <c r="A440" s="147">
        <v>428</v>
      </c>
      <c r="B440" s="3"/>
      <c r="C440" s="186">
        <v>44319</v>
      </c>
      <c r="D440" s="4" t="s">
        <v>2066</v>
      </c>
      <c r="E440" s="5" t="s">
        <v>2050</v>
      </c>
      <c r="F440" s="244">
        <v>500000</v>
      </c>
      <c r="G440" s="6"/>
      <c r="H440" s="145" t="s">
        <v>11</v>
      </c>
      <c r="I440" s="240" t="s">
        <v>1362</v>
      </c>
    </row>
    <row r="441" spans="1:9" ht="19.5">
      <c r="A441" s="182">
        <v>429</v>
      </c>
      <c r="B441" s="3"/>
      <c r="C441" s="186">
        <v>44319</v>
      </c>
      <c r="D441" s="4" t="s">
        <v>2067</v>
      </c>
      <c r="E441" s="5" t="s">
        <v>2051</v>
      </c>
      <c r="F441" s="244">
        <v>100000</v>
      </c>
      <c r="G441" s="6"/>
      <c r="H441" s="145" t="s">
        <v>11</v>
      </c>
      <c r="I441" s="240" t="s">
        <v>1362</v>
      </c>
    </row>
    <row r="442" spans="1:9" ht="19.5">
      <c r="A442" s="147">
        <v>430</v>
      </c>
      <c r="B442" s="3"/>
      <c r="C442" s="186">
        <v>44319</v>
      </c>
      <c r="D442" s="4" t="s">
        <v>2068</v>
      </c>
      <c r="E442" s="5" t="s">
        <v>2052</v>
      </c>
      <c r="F442" s="244">
        <v>200000</v>
      </c>
      <c r="G442" s="6"/>
      <c r="H442" s="145" t="s">
        <v>11</v>
      </c>
      <c r="I442" s="240" t="s">
        <v>1362</v>
      </c>
    </row>
    <row r="443" spans="1:9" ht="19.5">
      <c r="A443" s="182">
        <v>431</v>
      </c>
      <c r="B443" s="3"/>
      <c r="C443" s="186">
        <v>44319</v>
      </c>
      <c r="D443" s="4" t="s">
        <v>2069</v>
      </c>
      <c r="E443" s="5" t="s">
        <v>2053</v>
      </c>
      <c r="F443" s="244">
        <v>300000</v>
      </c>
      <c r="G443" s="6"/>
      <c r="H443" s="145" t="s">
        <v>11</v>
      </c>
      <c r="I443" s="240" t="s">
        <v>1362</v>
      </c>
    </row>
    <row r="444" spans="1:9" ht="19.5">
      <c r="A444" s="147">
        <v>432</v>
      </c>
      <c r="B444" s="3"/>
      <c r="C444" s="186">
        <v>44319</v>
      </c>
      <c r="D444" s="4" t="s">
        <v>46</v>
      </c>
      <c r="E444" s="5" t="s">
        <v>2054</v>
      </c>
      <c r="F444" s="244">
        <v>200000</v>
      </c>
      <c r="G444" s="6"/>
      <c r="H444" s="145" t="s">
        <v>11</v>
      </c>
      <c r="I444" s="240" t="s">
        <v>1362</v>
      </c>
    </row>
    <row r="445" spans="1:9" ht="19.5">
      <c r="A445" s="182">
        <v>433</v>
      </c>
      <c r="B445" s="3"/>
      <c r="C445" s="186">
        <v>44319</v>
      </c>
      <c r="D445" s="4" t="s">
        <v>2070</v>
      </c>
      <c r="E445" s="5" t="s">
        <v>2055</v>
      </c>
      <c r="F445" s="244">
        <v>200000</v>
      </c>
      <c r="G445" s="6"/>
      <c r="H445" s="145" t="s">
        <v>11</v>
      </c>
      <c r="I445" s="240" t="s">
        <v>1362</v>
      </c>
    </row>
    <row r="446" spans="1:9" ht="19.5">
      <c r="A446" s="147">
        <v>434</v>
      </c>
      <c r="B446" s="3"/>
      <c r="C446" s="186">
        <v>44319</v>
      </c>
      <c r="D446" s="4" t="s">
        <v>46</v>
      </c>
      <c r="E446" s="5" t="s">
        <v>2056</v>
      </c>
      <c r="F446" s="244">
        <v>200000</v>
      </c>
      <c r="G446" s="6"/>
      <c r="H446" s="145" t="s">
        <v>11</v>
      </c>
      <c r="I446" s="240" t="s">
        <v>1362</v>
      </c>
    </row>
    <row r="447" spans="1:9" ht="19.5">
      <c r="A447" s="182">
        <v>435</v>
      </c>
      <c r="B447" s="3"/>
      <c r="C447" s="186">
        <v>44319</v>
      </c>
      <c r="D447" s="4" t="s">
        <v>46</v>
      </c>
      <c r="E447" s="5" t="s">
        <v>2057</v>
      </c>
      <c r="F447" s="244">
        <v>200000</v>
      </c>
      <c r="G447" s="6"/>
      <c r="H447" s="145" t="s">
        <v>11</v>
      </c>
      <c r="I447" s="240" t="s">
        <v>1362</v>
      </c>
    </row>
    <row r="448" spans="1:9" ht="19.5">
      <c r="A448" s="147">
        <v>436</v>
      </c>
      <c r="B448" s="3"/>
      <c r="C448" s="186">
        <v>44319</v>
      </c>
      <c r="D448" s="4" t="s">
        <v>46</v>
      </c>
      <c r="E448" s="5" t="s">
        <v>2058</v>
      </c>
      <c r="F448" s="244">
        <v>300000</v>
      </c>
      <c r="G448" s="6"/>
      <c r="H448" s="145" t="s">
        <v>11</v>
      </c>
      <c r="I448" s="240" t="s">
        <v>1362</v>
      </c>
    </row>
    <row r="449" spans="1:9" ht="19.5">
      <c r="A449" s="182">
        <v>437</v>
      </c>
      <c r="B449" s="3"/>
      <c r="C449" s="186">
        <v>44350</v>
      </c>
      <c r="D449" s="4" t="s">
        <v>2071</v>
      </c>
      <c r="E449" s="5" t="s">
        <v>2059</v>
      </c>
      <c r="F449" s="244">
        <v>50000</v>
      </c>
      <c r="G449" s="6"/>
      <c r="H449" s="145" t="s">
        <v>11</v>
      </c>
      <c r="I449" s="240" t="s">
        <v>1362</v>
      </c>
    </row>
    <row r="450" spans="1:9" ht="19.5">
      <c r="A450" s="147">
        <v>438</v>
      </c>
      <c r="B450" s="3"/>
      <c r="C450" s="186">
        <v>44350</v>
      </c>
      <c r="D450" s="4" t="s">
        <v>46</v>
      </c>
      <c r="E450" s="5" t="s">
        <v>2060</v>
      </c>
      <c r="F450" s="244">
        <v>50000</v>
      </c>
      <c r="G450" s="6"/>
      <c r="H450" s="145" t="s">
        <v>11</v>
      </c>
      <c r="I450" s="240" t="s">
        <v>1362</v>
      </c>
    </row>
    <row r="451" spans="1:9" ht="19.5">
      <c r="A451" s="182">
        <v>439</v>
      </c>
      <c r="B451" s="3"/>
      <c r="C451" s="186">
        <v>44350</v>
      </c>
      <c r="D451" s="4" t="s">
        <v>46</v>
      </c>
      <c r="E451" s="5" t="s">
        <v>2061</v>
      </c>
      <c r="F451" s="244">
        <v>100000</v>
      </c>
      <c r="G451" s="6"/>
      <c r="H451" s="145" t="s">
        <v>11</v>
      </c>
      <c r="I451" s="240" t="s">
        <v>1362</v>
      </c>
    </row>
    <row r="452" spans="1:9" ht="19.5">
      <c r="A452" s="147">
        <v>440</v>
      </c>
      <c r="B452" s="3"/>
      <c r="C452" s="186">
        <v>44350</v>
      </c>
      <c r="D452" s="4" t="s">
        <v>48</v>
      </c>
      <c r="E452" s="5" t="s">
        <v>2062</v>
      </c>
      <c r="F452" s="244">
        <v>300000</v>
      </c>
      <c r="G452" s="6"/>
      <c r="H452" s="145" t="s">
        <v>11</v>
      </c>
      <c r="I452" s="240" t="s">
        <v>1362</v>
      </c>
    </row>
    <row r="453" spans="1:9" ht="19.5">
      <c r="A453" s="182">
        <v>441</v>
      </c>
      <c r="B453" s="3"/>
      <c r="C453" s="186">
        <v>44350</v>
      </c>
      <c r="D453" s="4" t="s">
        <v>46</v>
      </c>
      <c r="E453" s="5" t="s">
        <v>2063</v>
      </c>
      <c r="F453" s="244">
        <v>500000</v>
      </c>
      <c r="G453" s="6"/>
      <c r="H453" s="145" t="s">
        <v>11</v>
      </c>
      <c r="I453" s="240" t="s">
        <v>1362</v>
      </c>
    </row>
    <row r="454" spans="1:9" ht="19.5">
      <c r="A454" s="147">
        <v>442</v>
      </c>
      <c r="B454" s="3"/>
      <c r="C454" s="186">
        <v>44350</v>
      </c>
      <c r="D454" s="4" t="s">
        <v>46</v>
      </c>
      <c r="E454" s="5" t="s">
        <v>2064</v>
      </c>
      <c r="F454" s="244">
        <v>200000</v>
      </c>
      <c r="G454" s="6"/>
      <c r="H454" s="145" t="s">
        <v>11</v>
      </c>
      <c r="I454" s="240" t="s">
        <v>1362</v>
      </c>
    </row>
    <row r="455" spans="1:9" ht="19.5">
      <c r="A455" s="182">
        <v>443</v>
      </c>
      <c r="B455" s="3"/>
      <c r="C455" s="186">
        <v>44411</v>
      </c>
      <c r="D455" s="4" t="s">
        <v>1119</v>
      </c>
      <c r="E455" s="5" t="s">
        <v>2072</v>
      </c>
      <c r="F455" s="244">
        <v>200000</v>
      </c>
      <c r="G455" s="6"/>
      <c r="H455" s="145" t="s">
        <v>11</v>
      </c>
      <c r="I455" s="240" t="s">
        <v>1362</v>
      </c>
    </row>
    <row r="456" spans="1:9" ht="19.5">
      <c r="A456" s="147">
        <v>444</v>
      </c>
      <c r="B456" s="3"/>
      <c r="C456" s="186">
        <v>44411</v>
      </c>
      <c r="D456" s="4" t="s">
        <v>2082</v>
      </c>
      <c r="E456" s="5" t="s">
        <v>2073</v>
      </c>
      <c r="F456" s="244">
        <v>100000</v>
      </c>
      <c r="G456" s="6"/>
      <c r="H456" s="145" t="s">
        <v>11</v>
      </c>
      <c r="I456" s="240" t="s">
        <v>1362</v>
      </c>
    </row>
    <row r="457" spans="1:9" ht="19.5">
      <c r="A457" s="182">
        <v>445</v>
      </c>
      <c r="B457" s="3"/>
      <c r="C457" s="186">
        <v>44411</v>
      </c>
      <c r="D457" s="4" t="s">
        <v>46</v>
      </c>
      <c r="E457" s="5" t="s">
        <v>2074</v>
      </c>
      <c r="F457" s="244">
        <v>500000</v>
      </c>
      <c r="G457" s="6"/>
      <c r="H457" s="145" t="s">
        <v>11</v>
      </c>
      <c r="I457" s="240" t="s">
        <v>1362</v>
      </c>
    </row>
    <row r="458" spans="1:9" ht="19.5">
      <c r="A458" s="147">
        <v>446</v>
      </c>
      <c r="B458" s="3"/>
      <c r="C458" s="186">
        <v>44411</v>
      </c>
      <c r="D458" s="4" t="s">
        <v>2083</v>
      </c>
      <c r="E458" s="5" t="s">
        <v>2075</v>
      </c>
      <c r="F458" s="244">
        <v>500000</v>
      </c>
      <c r="G458" s="6"/>
      <c r="H458" s="145" t="s">
        <v>11</v>
      </c>
      <c r="I458" s="240" t="s">
        <v>1362</v>
      </c>
    </row>
    <row r="459" spans="1:9" ht="19.5">
      <c r="A459" s="182">
        <v>447</v>
      </c>
      <c r="B459" s="3"/>
      <c r="C459" s="186">
        <v>44411</v>
      </c>
      <c r="D459" s="4" t="s">
        <v>46</v>
      </c>
      <c r="E459" s="5" t="s">
        <v>2076</v>
      </c>
      <c r="F459" s="244">
        <v>200000</v>
      </c>
      <c r="G459" s="6"/>
      <c r="H459" s="145" t="s">
        <v>11</v>
      </c>
      <c r="I459" s="240" t="s">
        <v>1362</v>
      </c>
    </row>
    <row r="460" spans="1:9" ht="19.5">
      <c r="A460" s="147">
        <v>448</v>
      </c>
      <c r="B460" s="3"/>
      <c r="C460" s="186">
        <v>44411</v>
      </c>
      <c r="D460" s="4" t="s">
        <v>46</v>
      </c>
      <c r="E460" s="5" t="s">
        <v>2077</v>
      </c>
      <c r="F460" s="244">
        <v>100000</v>
      </c>
      <c r="G460" s="6"/>
      <c r="H460" s="145" t="s">
        <v>11</v>
      </c>
      <c r="I460" s="240" t="s">
        <v>1362</v>
      </c>
    </row>
    <row r="461" spans="1:9" ht="19.5">
      <c r="A461" s="182">
        <v>449</v>
      </c>
      <c r="B461" s="3"/>
      <c r="C461" s="186">
        <v>44411</v>
      </c>
      <c r="D461" s="4" t="s">
        <v>2084</v>
      </c>
      <c r="E461" s="5" t="s">
        <v>2078</v>
      </c>
      <c r="F461" s="244">
        <v>1000000</v>
      </c>
      <c r="G461" s="6"/>
      <c r="H461" s="145" t="s">
        <v>11</v>
      </c>
      <c r="I461" s="240" t="s">
        <v>1362</v>
      </c>
    </row>
    <row r="462" spans="1:9" ht="19.5">
      <c r="A462" s="147">
        <v>450</v>
      </c>
      <c r="B462" s="3"/>
      <c r="C462" s="186">
        <v>44411</v>
      </c>
      <c r="D462" s="4" t="s">
        <v>46</v>
      </c>
      <c r="E462" s="5" t="s">
        <v>2079</v>
      </c>
      <c r="F462" s="244">
        <v>2000000</v>
      </c>
      <c r="G462" s="6"/>
      <c r="H462" s="145" t="s">
        <v>11</v>
      </c>
      <c r="I462" s="240" t="s">
        <v>1362</v>
      </c>
    </row>
    <row r="463" spans="1:9" ht="19.5">
      <c r="A463" s="182">
        <v>451</v>
      </c>
      <c r="B463" s="3"/>
      <c r="C463" s="186">
        <v>44411</v>
      </c>
      <c r="D463" s="4" t="s">
        <v>46</v>
      </c>
      <c r="E463" s="5" t="s">
        <v>2080</v>
      </c>
      <c r="F463" s="244">
        <v>50000</v>
      </c>
      <c r="G463" s="6"/>
      <c r="H463" s="145" t="s">
        <v>11</v>
      </c>
      <c r="I463" s="240" t="s">
        <v>1362</v>
      </c>
    </row>
    <row r="464" spans="1:9" ht="19.5">
      <c r="A464" s="147">
        <v>452</v>
      </c>
      <c r="B464" s="3"/>
      <c r="C464" s="186">
        <v>44411</v>
      </c>
      <c r="D464" s="4" t="s">
        <v>51</v>
      </c>
      <c r="E464" s="5" t="s">
        <v>2081</v>
      </c>
      <c r="F464" s="244">
        <v>200000</v>
      </c>
      <c r="G464" s="6"/>
      <c r="H464" s="145" t="s">
        <v>11</v>
      </c>
      <c r="I464" s="240" t="s">
        <v>1362</v>
      </c>
    </row>
    <row r="465" spans="1:9" ht="19.5">
      <c r="A465" s="182">
        <v>453</v>
      </c>
      <c r="B465" s="3"/>
      <c r="C465" s="186">
        <v>44442</v>
      </c>
      <c r="D465" s="135" t="s">
        <v>1103</v>
      </c>
      <c r="E465" s="123" t="s">
        <v>2085</v>
      </c>
      <c r="F465" s="244">
        <v>200000</v>
      </c>
      <c r="G465" s="6"/>
      <c r="H465" s="145" t="s">
        <v>11</v>
      </c>
      <c r="I465" s="240" t="s">
        <v>1362</v>
      </c>
    </row>
    <row r="466" spans="1:9" ht="19.5">
      <c r="A466" s="147">
        <v>454</v>
      </c>
      <c r="B466" s="3"/>
      <c r="C466" s="186">
        <v>44442</v>
      </c>
      <c r="D466" s="4" t="s">
        <v>46</v>
      </c>
      <c r="E466" s="5" t="s">
        <v>2086</v>
      </c>
      <c r="F466" s="244">
        <v>100000</v>
      </c>
      <c r="G466" s="6"/>
      <c r="H466" s="145" t="s">
        <v>11</v>
      </c>
      <c r="I466" s="240" t="s">
        <v>1362</v>
      </c>
    </row>
    <row r="467" spans="1:9" ht="19.5">
      <c r="A467" s="182">
        <v>455</v>
      </c>
      <c r="B467" s="3"/>
      <c r="C467" s="186">
        <v>44442</v>
      </c>
      <c r="D467" s="4" t="s">
        <v>2097</v>
      </c>
      <c r="E467" s="5" t="s">
        <v>2087</v>
      </c>
      <c r="F467" s="244">
        <v>100000</v>
      </c>
      <c r="G467" s="6"/>
      <c r="H467" s="145" t="s">
        <v>11</v>
      </c>
      <c r="I467" s="240" t="s">
        <v>1362</v>
      </c>
    </row>
    <row r="468" spans="1:9" ht="19.5">
      <c r="A468" s="147">
        <v>456</v>
      </c>
      <c r="B468" s="3"/>
      <c r="C468" s="186">
        <v>44442</v>
      </c>
      <c r="D468" s="4" t="s">
        <v>46</v>
      </c>
      <c r="E468" s="5" t="s">
        <v>2088</v>
      </c>
      <c r="F468" s="244">
        <v>50000</v>
      </c>
      <c r="G468" s="6"/>
      <c r="H468" s="145" t="s">
        <v>11</v>
      </c>
      <c r="I468" s="240" t="s">
        <v>1362</v>
      </c>
    </row>
    <row r="469" spans="1:9" ht="19.5">
      <c r="A469" s="182">
        <v>457</v>
      </c>
      <c r="B469" s="3"/>
      <c r="C469" s="186">
        <v>44442</v>
      </c>
      <c r="D469" s="4" t="s">
        <v>2098</v>
      </c>
      <c r="E469" s="5" t="s">
        <v>2089</v>
      </c>
      <c r="F469" s="244">
        <v>50000</v>
      </c>
      <c r="G469" s="6"/>
      <c r="H469" s="145" t="s">
        <v>11</v>
      </c>
      <c r="I469" s="240" t="s">
        <v>1362</v>
      </c>
    </row>
    <row r="470" spans="1:9" ht="19.5">
      <c r="A470" s="147">
        <v>458</v>
      </c>
      <c r="B470" s="3"/>
      <c r="C470" s="186">
        <v>44442</v>
      </c>
      <c r="D470" s="4" t="s">
        <v>46</v>
      </c>
      <c r="E470" s="5" t="s">
        <v>2090</v>
      </c>
      <c r="F470" s="244">
        <v>200000</v>
      </c>
      <c r="G470" s="6"/>
      <c r="H470" s="145" t="s">
        <v>11</v>
      </c>
      <c r="I470" s="240" t="s">
        <v>1362</v>
      </c>
    </row>
    <row r="471" spans="1:9" ht="19.5">
      <c r="A471" s="182">
        <v>459</v>
      </c>
      <c r="B471" s="3"/>
      <c r="C471" s="186">
        <v>44442</v>
      </c>
      <c r="D471" s="4" t="s">
        <v>46</v>
      </c>
      <c r="E471" s="5" t="s">
        <v>2091</v>
      </c>
      <c r="F471" s="244">
        <v>200000</v>
      </c>
      <c r="G471" s="6"/>
      <c r="H471" s="145" t="s">
        <v>11</v>
      </c>
      <c r="I471" s="240" t="s">
        <v>1362</v>
      </c>
    </row>
    <row r="472" spans="1:9" ht="19.5">
      <c r="A472" s="147">
        <v>460</v>
      </c>
      <c r="B472" s="3"/>
      <c r="C472" s="186">
        <v>44442</v>
      </c>
      <c r="D472" s="4" t="s">
        <v>2099</v>
      </c>
      <c r="E472" s="5" t="s">
        <v>2092</v>
      </c>
      <c r="F472" s="244">
        <v>200000</v>
      </c>
      <c r="G472" s="6"/>
      <c r="H472" s="145" t="s">
        <v>11</v>
      </c>
      <c r="I472" s="240" t="s">
        <v>1362</v>
      </c>
    </row>
    <row r="473" spans="1:9" ht="19.5">
      <c r="A473" s="182">
        <v>461</v>
      </c>
      <c r="B473" s="3"/>
      <c r="C473" s="186">
        <v>44442</v>
      </c>
      <c r="D473" s="4" t="s">
        <v>46</v>
      </c>
      <c r="E473" s="5" t="s">
        <v>2093</v>
      </c>
      <c r="F473" s="244">
        <v>550000</v>
      </c>
      <c r="G473" s="6"/>
      <c r="H473" s="145" t="s">
        <v>11</v>
      </c>
      <c r="I473" s="240" t="s">
        <v>1362</v>
      </c>
    </row>
    <row r="474" spans="1:9" ht="19.5">
      <c r="A474" s="147">
        <v>462</v>
      </c>
      <c r="B474" s="3"/>
      <c r="C474" s="186">
        <v>44442</v>
      </c>
      <c r="D474" s="4" t="s">
        <v>1153</v>
      </c>
      <c r="E474" s="5" t="s">
        <v>2094</v>
      </c>
      <c r="F474" s="244">
        <v>200000</v>
      </c>
      <c r="G474" s="6"/>
      <c r="H474" s="145" t="s">
        <v>11</v>
      </c>
      <c r="I474" s="240" t="s">
        <v>1362</v>
      </c>
    </row>
    <row r="475" spans="1:9" ht="19.5">
      <c r="A475" s="182">
        <v>463</v>
      </c>
      <c r="B475" s="3"/>
      <c r="C475" s="186">
        <v>44442</v>
      </c>
      <c r="D475" s="4" t="s">
        <v>46</v>
      </c>
      <c r="E475" s="5" t="s">
        <v>2095</v>
      </c>
      <c r="F475" s="244">
        <v>200000</v>
      </c>
      <c r="G475" s="6"/>
      <c r="H475" s="145" t="s">
        <v>11</v>
      </c>
      <c r="I475" s="240" t="s">
        <v>1362</v>
      </c>
    </row>
    <row r="476" spans="1:9" ht="19.5">
      <c r="A476" s="147">
        <v>464</v>
      </c>
      <c r="B476" s="3"/>
      <c r="C476" s="186">
        <v>44442</v>
      </c>
      <c r="D476" s="4" t="s">
        <v>2100</v>
      </c>
      <c r="E476" s="5" t="s">
        <v>2096</v>
      </c>
      <c r="F476" s="244">
        <v>200000</v>
      </c>
      <c r="G476" s="6"/>
      <c r="H476" s="145" t="s">
        <v>11</v>
      </c>
      <c r="I476" s="240" t="s">
        <v>1362</v>
      </c>
    </row>
    <row r="477" spans="1:9" ht="19.5">
      <c r="A477" s="182">
        <v>465</v>
      </c>
      <c r="B477" s="3"/>
      <c r="C477" s="186">
        <v>44472</v>
      </c>
      <c r="D477" s="4" t="s">
        <v>46</v>
      </c>
      <c r="E477" s="5" t="s">
        <v>2101</v>
      </c>
      <c r="F477" s="111">
        <v>100000</v>
      </c>
      <c r="G477" s="6"/>
      <c r="H477" s="145" t="s">
        <v>11</v>
      </c>
      <c r="I477" s="20"/>
    </row>
    <row r="478" spans="1:9" ht="19.5">
      <c r="A478" s="147">
        <v>466</v>
      </c>
      <c r="B478" s="3"/>
      <c r="C478" s="186">
        <v>44472</v>
      </c>
      <c r="D478" s="4" t="s">
        <v>46</v>
      </c>
      <c r="E478" s="4" t="s">
        <v>2102</v>
      </c>
      <c r="F478" s="111">
        <v>200000</v>
      </c>
      <c r="G478" s="6"/>
      <c r="H478" s="145" t="s">
        <v>11</v>
      </c>
      <c r="I478" s="20"/>
    </row>
    <row r="479" spans="1:9" ht="19.5">
      <c r="A479" s="182">
        <v>467</v>
      </c>
      <c r="B479" s="3"/>
      <c r="C479" s="186">
        <v>44472</v>
      </c>
      <c r="D479" s="4" t="s">
        <v>1054</v>
      </c>
      <c r="E479" s="4" t="s">
        <v>2103</v>
      </c>
      <c r="F479" s="111">
        <v>200000</v>
      </c>
      <c r="G479" s="6"/>
      <c r="H479" s="145" t="s">
        <v>11</v>
      </c>
      <c r="I479" s="20"/>
    </row>
    <row r="480" spans="1:9" ht="19.5">
      <c r="A480" s="147">
        <v>468</v>
      </c>
      <c r="B480" s="3"/>
      <c r="C480" s="186">
        <v>44472</v>
      </c>
      <c r="D480" s="4" t="s">
        <v>2115</v>
      </c>
      <c r="E480" s="4" t="s">
        <v>2104</v>
      </c>
      <c r="F480" s="111">
        <v>200000</v>
      </c>
      <c r="G480" s="6"/>
      <c r="H480" s="145" t="s">
        <v>11</v>
      </c>
      <c r="I480" s="20"/>
    </row>
    <row r="481" spans="1:9" ht="19.5">
      <c r="A481" s="182">
        <v>469</v>
      </c>
      <c r="B481" s="3"/>
      <c r="C481" s="186">
        <v>44472</v>
      </c>
      <c r="D481" s="4" t="s">
        <v>46</v>
      </c>
      <c r="E481" s="62" t="s">
        <v>2105</v>
      </c>
      <c r="F481" s="111">
        <v>200000</v>
      </c>
      <c r="G481" s="6"/>
      <c r="H481" s="145" t="s">
        <v>11</v>
      </c>
      <c r="I481" s="20"/>
    </row>
    <row r="482" spans="1:9" ht="19.5">
      <c r="A482" s="147">
        <v>470</v>
      </c>
      <c r="B482" s="3"/>
      <c r="C482" s="186">
        <v>44472</v>
      </c>
      <c r="D482" s="4" t="s">
        <v>2116</v>
      </c>
      <c r="E482" s="62" t="s">
        <v>2106</v>
      </c>
      <c r="F482" s="111">
        <v>500000</v>
      </c>
      <c r="G482" s="6"/>
      <c r="H482" s="145" t="s">
        <v>11</v>
      </c>
      <c r="I482" s="20"/>
    </row>
    <row r="483" spans="1:9" ht="19.5">
      <c r="A483" s="182">
        <v>471</v>
      </c>
      <c r="B483" s="3"/>
      <c r="C483" s="186">
        <v>44472</v>
      </c>
      <c r="D483" s="4" t="s">
        <v>2117</v>
      </c>
      <c r="E483" s="5" t="s">
        <v>2107</v>
      </c>
      <c r="F483" s="111">
        <v>200000</v>
      </c>
      <c r="G483" s="6"/>
      <c r="H483" s="145" t="s">
        <v>11</v>
      </c>
      <c r="I483" s="20"/>
    </row>
    <row r="484" spans="1:9" ht="19.5">
      <c r="A484" s="147">
        <v>472</v>
      </c>
      <c r="B484" s="3"/>
      <c r="C484" s="186">
        <v>44472</v>
      </c>
      <c r="D484" s="4" t="s">
        <v>2118</v>
      </c>
      <c r="E484" s="5" t="s">
        <v>2108</v>
      </c>
      <c r="F484" s="111">
        <v>100000</v>
      </c>
      <c r="G484" s="6"/>
      <c r="H484" s="145" t="s">
        <v>11</v>
      </c>
      <c r="I484" s="20"/>
    </row>
    <row r="485" spans="1:9" ht="19.5">
      <c r="A485" s="182">
        <v>473</v>
      </c>
      <c r="B485" s="3"/>
      <c r="C485" s="186">
        <v>44472</v>
      </c>
      <c r="D485" s="4" t="s">
        <v>46</v>
      </c>
      <c r="E485" s="5" t="s">
        <v>2109</v>
      </c>
      <c r="F485" s="111">
        <v>1000000</v>
      </c>
      <c r="G485" s="6"/>
      <c r="H485" s="145" t="s">
        <v>11</v>
      </c>
      <c r="I485" s="20"/>
    </row>
    <row r="486" spans="1:9" ht="19.5">
      <c r="A486" s="147">
        <v>474</v>
      </c>
      <c r="B486" s="3"/>
      <c r="C486" s="186">
        <v>44472</v>
      </c>
      <c r="D486" s="4" t="s">
        <v>2119</v>
      </c>
      <c r="E486" s="5" t="s">
        <v>2110</v>
      </c>
      <c r="F486" s="111">
        <v>100000</v>
      </c>
      <c r="G486" s="6"/>
      <c r="H486" s="145" t="s">
        <v>11</v>
      </c>
      <c r="I486" s="20"/>
    </row>
    <row r="487" spans="1:9" ht="19.5">
      <c r="A487" s="182">
        <v>475</v>
      </c>
      <c r="B487" s="3"/>
      <c r="C487" s="186">
        <v>44472</v>
      </c>
      <c r="D487" s="4" t="s">
        <v>2120</v>
      </c>
      <c r="E487" s="5" t="s">
        <v>2111</v>
      </c>
      <c r="F487" s="111">
        <v>100000</v>
      </c>
      <c r="G487" s="6"/>
      <c r="H487" s="145" t="s">
        <v>11</v>
      </c>
      <c r="I487" s="20"/>
    </row>
    <row r="488" spans="1:9" ht="19.5">
      <c r="A488" s="147">
        <v>476</v>
      </c>
      <c r="B488" s="3"/>
      <c r="C488" s="186">
        <v>44472</v>
      </c>
      <c r="D488" s="4" t="s">
        <v>2121</v>
      </c>
      <c r="E488" s="5" t="s">
        <v>2112</v>
      </c>
      <c r="F488" s="111">
        <v>200000</v>
      </c>
      <c r="G488" s="6"/>
      <c r="H488" s="145" t="s">
        <v>11</v>
      </c>
      <c r="I488" s="20"/>
    </row>
    <row r="489" spans="1:9" ht="19.5">
      <c r="A489" s="182">
        <v>477</v>
      </c>
      <c r="B489" s="3"/>
      <c r="C489" s="186">
        <v>44472</v>
      </c>
      <c r="D489" s="4" t="s">
        <v>46</v>
      </c>
      <c r="E489" s="5" t="s">
        <v>2113</v>
      </c>
      <c r="F489" s="111">
        <v>200000</v>
      </c>
      <c r="G489" s="6"/>
      <c r="H489" s="145" t="s">
        <v>11</v>
      </c>
      <c r="I489" s="20"/>
    </row>
    <row r="490" spans="1:9" ht="19.5">
      <c r="A490" s="147">
        <v>478</v>
      </c>
      <c r="B490" s="3"/>
      <c r="C490" s="186">
        <v>44472</v>
      </c>
      <c r="D490" s="4" t="s">
        <v>2122</v>
      </c>
      <c r="E490" s="5" t="s">
        <v>2114</v>
      </c>
      <c r="F490" s="111">
        <v>200000</v>
      </c>
      <c r="G490" s="6"/>
      <c r="H490" s="145" t="s">
        <v>11</v>
      </c>
      <c r="I490" s="20"/>
    </row>
    <row r="491" spans="1:9" ht="19.5">
      <c r="A491" s="182">
        <v>479</v>
      </c>
      <c r="B491" s="3"/>
      <c r="C491" s="186">
        <v>44503</v>
      </c>
      <c r="D491" s="4" t="s">
        <v>2136</v>
      </c>
      <c r="E491" s="5" t="s">
        <v>2125</v>
      </c>
      <c r="F491" s="111">
        <v>500000</v>
      </c>
      <c r="G491" s="6"/>
      <c r="H491" s="145" t="s">
        <v>11</v>
      </c>
      <c r="I491" s="20"/>
    </row>
    <row r="492" spans="1:9" ht="19.5">
      <c r="A492" s="147">
        <v>480</v>
      </c>
      <c r="B492" s="3"/>
      <c r="C492" s="186">
        <v>44503</v>
      </c>
      <c r="D492" s="4" t="s">
        <v>46</v>
      </c>
      <c r="E492" s="5" t="s">
        <v>2126</v>
      </c>
      <c r="F492" s="111">
        <v>100000</v>
      </c>
      <c r="G492" s="6"/>
      <c r="H492" s="145" t="s">
        <v>11</v>
      </c>
      <c r="I492" s="20"/>
    </row>
    <row r="493" spans="1:9" ht="19.5">
      <c r="A493" s="182">
        <v>481</v>
      </c>
      <c r="B493" s="3"/>
      <c r="C493" s="186">
        <v>44503</v>
      </c>
      <c r="D493" s="4" t="s">
        <v>46</v>
      </c>
      <c r="E493" s="5" t="s">
        <v>2127</v>
      </c>
      <c r="F493" s="111">
        <v>200000</v>
      </c>
      <c r="G493" s="6"/>
      <c r="H493" s="145" t="s">
        <v>11</v>
      </c>
      <c r="I493" s="20"/>
    </row>
    <row r="494" spans="1:9" ht="19.5">
      <c r="A494" s="147">
        <v>482</v>
      </c>
      <c r="B494" s="3"/>
      <c r="C494" s="186">
        <v>44503</v>
      </c>
      <c r="D494" s="4" t="s">
        <v>2137</v>
      </c>
      <c r="E494" s="5" t="s">
        <v>2128</v>
      </c>
      <c r="F494" s="111">
        <v>500000</v>
      </c>
      <c r="G494" s="6"/>
      <c r="H494" s="145" t="s">
        <v>11</v>
      </c>
      <c r="I494" s="20"/>
    </row>
    <row r="495" spans="1:9" ht="19.5">
      <c r="A495" s="182">
        <v>483</v>
      </c>
      <c r="B495" s="3"/>
      <c r="C495" s="186">
        <v>44503</v>
      </c>
      <c r="D495" s="4" t="s">
        <v>290</v>
      </c>
      <c r="E495" s="5" t="s">
        <v>2129</v>
      </c>
      <c r="F495" s="111">
        <v>200000</v>
      </c>
      <c r="G495" s="6"/>
      <c r="H495" s="145" t="s">
        <v>11</v>
      </c>
      <c r="I495" s="20"/>
    </row>
    <row r="496" spans="1:9" ht="19.5">
      <c r="A496" s="147">
        <v>484</v>
      </c>
      <c r="B496" s="3"/>
      <c r="C496" s="186">
        <v>44503</v>
      </c>
      <c r="D496" s="4" t="s">
        <v>181</v>
      </c>
      <c r="E496" s="5" t="s">
        <v>2130</v>
      </c>
      <c r="F496" s="111">
        <v>200000</v>
      </c>
      <c r="G496" s="6"/>
      <c r="H496" s="145" t="s">
        <v>11</v>
      </c>
      <c r="I496" s="20"/>
    </row>
    <row r="497" spans="1:9" ht="19.5">
      <c r="A497" s="182">
        <v>485</v>
      </c>
      <c r="B497" s="3"/>
      <c r="C497" s="186">
        <v>44503</v>
      </c>
      <c r="D497" s="4" t="s">
        <v>46</v>
      </c>
      <c r="E497" s="5" t="s">
        <v>2131</v>
      </c>
      <c r="F497" s="111">
        <v>100000</v>
      </c>
      <c r="G497" s="6"/>
      <c r="H497" s="145" t="s">
        <v>11</v>
      </c>
      <c r="I497" s="20"/>
    </row>
    <row r="498" spans="1:9" ht="19.5">
      <c r="A498" s="147">
        <v>486</v>
      </c>
      <c r="B498" s="3"/>
      <c r="C498" s="186">
        <v>44503</v>
      </c>
      <c r="D498" s="4" t="s">
        <v>46</v>
      </c>
      <c r="E498" s="5" t="s">
        <v>2132</v>
      </c>
      <c r="F498" s="111">
        <v>400000</v>
      </c>
      <c r="G498" s="6"/>
      <c r="H498" s="145" t="s">
        <v>11</v>
      </c>
      <c r="I498" s="20"/>
    </row>
    <row r="499" spans="1:9" ht="19.5">
      <c r="A499" s="182">
        <v>487</v>
      </c>
      <c r="B499" s="3"/>
      <c r="C499" s="186">
        <v>44503</v>
      </c>
      <c r="D499" s="4" t="s">
        <v>46</v>
      </c>
      <c r="E499" s="5" t="s">
        <v>2133</v>
      </c>
      <c r="F499" s="111">
        <v>200000</v>
      </c>
      <c r="G499" s="6"/>
      <c r="H499" s="145" t="s">
        <v>11</v>
      </c>
      <c r="I499" s="20"/>
    </row>
    <row r="500" spans="1:9" ht="19.5">
      <c r="A500" s="147">
        <v>488</v>
      </c>
      <c r="B500" s="3"/>
      <c r="C500" s="186">
        <v>44503</v>
      </c>
      <c r="D500" s="4" t="s">
        <v>2138</v>
      </c>
      <c r="E500" s="5" t="s">
        <v>2134</v>
      </c>
      <c r="F500" s="111">
        <v>100000</v>
      </c>
      <c r="G500" s="6"/>
      <c r="H500" s="145" t="s">
        <v>11</v>
      </c>
      <c r="I500" s="20"/>
    </row>
    <row r="501" spans="1:9" ht="19.5">
      <c r="A501" s="182">
        <v>489</v>
      </c>
      <c r="B501" s="3"/>
      <c r="C501" s="186">
        <v>44503</v>
      </c>
      <c r="D501" s="4" t="s">
        <v>2139</v>
      </c>
      <c r="E501" s="5" t="s">
        <v>2135</v>
      </c>
      <c r="F501" s="111">
        <v>100000</v>
      </c>
      <c r="G501" s="6"/>
      <c r="H501" s="145" t="s">
        <v>11</v>
      </c>
      <c r="I501" s="20"/>
    </row>
    <row r="502" spans="1:9" ht="19.5">
      <c r="A502" s="147">
        <v>490</v>
      </c>
      <c r="B502" s="3"/>
      <c r="C502" s="186">
        <v>44533</v>
      </c>
      <c r="D502" s="4" t="s">
        <v>46</v>
      </c>
      <c r="E502" s="5" t="s">
        <v>2144</v>
      </c>
      <c r="F502" s="111">
        <v>300000</v>
      </c>
      <c r="G502" s="6"/>
      <c r="H502" s="145" t="s">
        <v>11</v>
      </c>
      <c r="I502" s="20"/>
    </row>
    <row r="503" spans="1:9" ht="19.5">
      <c r="A503" s="182">
        <v>491</v>
      </c>
      <c r="B503" s="3"/>
      <c r="C503" s="186">
        <v>44533</v>
      </c>
      <c r="D503" s="4" t="s">
        <v>2156</v>
      </c>
      <c r="E503" s="5" t="s">
        <v>2145</v>
      </c>
      <c r="F503" s="111">
        <v>500000</v>
      </c>
      <c r="G503" s="6"/>
      <c r="H503" s="145" t="s">
        <v>11</v>
      </c>
      <c r="I503" s="20"/>
    </row>
    <row r="504" spans="1:9" ht="19.5">
      <c r="A504" s="147">
        <v>492</v>
      </c>
      <c r="B504" s="3"/>
      <c r="C504" s="186">
        <v>44533</v>
      </c>
      <c r="D504" s="4" t="s">
        <v>46</v>
      </c>
      <c r="E504" s="5" t="s">
        <v>2146</v>
      </c>
      <c r="F504" s="111">
        <v>200000</v>
      </c>
      <c r="G504" s="6"/>
      <c r="H504" s="145" t="s">
        <v>11</v>
      </c>
      <c r="I504" s="20"/>
    </row>
    <row r="505" spans="1:9" ht="19.5">
      <c r="A505" s="182">
        <v>493</v>
      </c>
      <c r="B505" s="3"/>
      <c r="C505" s="186">
        <v>44533</v>
      </c>
      <c r="D505" s="4" t="s">
        <v>46</v>
      </c>
      <c r="E505" s="5" t="s">
        <v>2147</v>
      </c>
      <c r="F505" s="111">
        <v>100000</v>
      </c>
      <c r="G505" s="6"/>
      <c r="H505" s="145" t="s">
        <v>11</v>
      </c>
      <c r="I505" s="20"/>
    </row>
    <row r="506" spans="1:9" ht="19.5">
      <c r="A506" s="147">
        <v>494</v>
      </c>
      <c r="B506" s="3"/>
      <c r="C506" s="186" t="s">
        <v>2189</v>
      </c>
      <c r="D506" s="4" t="s">
        <v>46</v>
      </c>
      <c r="E506" s="5" t="s">
        <v>2148</v>
      </c>
      <c r="F506" s="111">
        <v>100000</v>
      </c>
      <c r="G506" s="6"/>
      <c r="H506" s="145" t="s">
        <v>11</v>
      </c>
      <c r="I506" s="20"/>
    </row>
    <row r="507" spans="1:9" ht="19.5">
      <c r="A507" s="182">
        <v>495</v>
      </c>
      <c r="B507" s="3"/>
      <c r="C507" s="186" t="s">
        <v>2189</v>
      </c>
      <c r="D507" s="4" t="s">
        <v>51</v>
      </c>
      <c r="E507" s="5" t="s">
        <v>2149</v>
      </c>
      <c r="F507" s="111">
        <v>300000</v>
      </c>
      <c r="G507" s="6"/>
      <c r="H507" s="145" t="s">
        <v>11</v>
      </c>
      <c r="I507" s="20"/>
    </row>
    <row r="508" spans="1:9" ht="19.5">
      <c r="A508" s="147">
        <v>496</v>
      </c>
      <c r="B508" s="3"/>
      <c r="C508" s="186" t="s">
        <v>2189</v>
      </c>
      <c r="D508" s="4" t="s">
        <v>46</v>
      </c>
      <c r="E508" s="5" t="s">
        <v>2150</v>
      </c>
      <c r="F508" s="111">
        <v>100000</v>
      </c>
      <c r="G508" s="6"/>
      <c r="H508" s="145" t="s">
        <v>11</v>
      </c>
      <c r="I508" s="20"/>
    </row>
    <row r="509" spans="1:9" ht="19.5">
      <c r="A509" s="182">
        <v>497</v>
      </c>
      <c r="B509" s="3"/>
      <c r="C509" s="186" t="s">
        <v>2189</v>
      </c>
      <c r="D509" s="4" t="s">
        <v>46</v>
      </c>
      <c r="E509" s="5" t="s">
        <v>2151</v>
      </c>
      <c r="F509" s="111">
        <v>300000</v>
      </c>
      <c r="G509" s="6"/>
      <c r="H509" s="145" t="s">
        <v>11</v>
      </c>
      <c r="I509" s="20"/>
    </row>
    <row r="510" spans="1:9" ht="19.5">
      <c r="A510" s="147">
        <v>498</v>
      </c>
      <c r="B510" s="3"/>
      <c r="C510" s="186" t="s">
        <v>2189</v>
      </c>
      <c r="D510" s="4" t="s">
        <v>46</v>
      </c>
      <c r="E510" s="5" t="s">
        <v>2152</v>
      </c>
      <c r="F510" s="111">
        <v>100000</v>
      </c>
      <c r="G510" s="6"/>
      <c r="H510" s="145" t="s">
        <v>11</v>
      </c>
      <c r="I510" s="20"/>
    </row>
    <row r="511" spans="1:9" ht="19.5">
      <c r="A511" s="182">
        <v>499</v>
      </c>
      <c r="B511" s="3"/>
      <c r="C511" s="186" t="s">
        <v>2189</v>
      </c>
      <c r="D511" s="4" t="s">
        <v>2157</v>
      </c>
      <c r="E511" s="5" t="s">
        <v>2153</v>
      </c>
      <c r="F511" s="111">
        <v>100000</v>
      </c>
      <c r="G511" s="6"/>
      <c r="H511" s="145" t="s">
        <v>11</v>
      </c>
      <c r="I511" s="20"/>
    </row>
    <row r="512" spans="1:9" ht="39">
      <c r="A512" s="147">
        <v>500</v>
      </c>
      <c r="B512" s="3"/>
      <c r="C512" s="186" t="s">
        <v>2189</v>
      </c>
      <c r="D512" s="4" t="s">
        <v>146</v>
      </c>
      <c r="E512" s="5" t="s">
        <v>2154</v>
      </c>
      <c r="F512" s="111">
        <v>50000</v>
      </c>
      <c r="G512" s="6"/>
      <c r="H512" s="145" t="s">
        <v>11</v>
      </c>
      <c r="I512" s="20"/>
    </row>
    <row r="513" spans="1:9" ht="19.5">
      <c r="A513" s="182">
        <v>501</v>
      </c>
      <c r="B513" s="3"/>
      <c r="C513" s="186" t="s">
        <v>2189</v>
      </c>
      <c r="D513" s="4" t="s">
        <v>46</v>
      </c>
      <c r="E513" s="5" t="s">
        <v>2155</v>
      </c>
      <c r="F513" s="111">
        <v>50000</v>
      </c>
      <c r="G513" s="6"/>
      <c r="H513" s="145" t="s">
        <v>11</v>
      </c>
      <c r="I513" s="20"/>
    </row>
    <row r="514" spans="1:9" ht="19.5">
      <c r="A514" s="147">
        <v>502</v>
      </c>
      <c r="B514" s="3"/>
      <c r="C514" s="186" t="s">
        <v>2190</v>
      </c>
      <c r="D514" s="4" t="s">
        <v>46</v>
      </c>
      <c r="E514" s="5" t="s">
        <v>2158</v>
      </c>
      <c r="F514" s="111">
        <v>100000</v>
      </c>
      <c r="G514" s="6"/>
      <c r="H514" s="145" t="s">
        <v>11</v>
      </c>
      <c r="I514" s="20"/>
    </row>
    <row r="515" spans="1:9" ht="19.5">
      <c r="A515" s="182">
        <v>503</v>
      </c>
      <c r="B515" s="3"/>
      <c r="C515" s="186" t="s">
        <v>2190</v>
      </c>
      <c r="D515" s="4" t="s">
        <v>46</v>
      </c>
      <c r="E515" s="5" t="s">
        <v>2159</v>
      </c>
      <c r="F515" s="111">
        <v>600000</v>
      </c>
      <c r="G515" s="6"/>
      <c r="H515" s="145" t="s">
        <v>11</v>
      </c>
      <c r="I515" s="20"/>
    </row>
    <row r="516" spans="1:9" ht="19.5">
      <c r="A516" s="147">
        <v>504</v>
      </c>
      <c r="B516" s="3"/>
      <c r="C516" s="186" t="s">
        <v>2190</v>
      </c>
      <c r="D516" s="4" t="s">
        <v>46</v>
      </c>
      <c r="E516" s="5" t="s">
        <v>2160</v>
      </c>
      <c r="F516" s="111">
        <v>50000</v>
      </c>
      <c r="G516" s="6"/>
      <c r="H516" s="145" t="s">
        <v>11</v>
      </c>
      <c r="I516" s="20"/>
    </row>
    <row r="517" spans="1:9" ht="19.5">
      <c r="A517" s="182">
        <v>505</v>
      </c>
      <c r="B517" s="3"/>
      <c r="C517" s="186" t="s">
        <v>2190</v>
      </c>
      <c r="D517" s="4" t="s">
        <v>2169</v>
      </c>
      <c r="E517" s="5" t="s">
        <v>2161</v>
      </c>
      <c r="F517" s="111">
        <v>100000</v>
      </c>
      <c r="G517" s="6"/>
      <c r="H517" s="145" t="s">
        <v>11</v>
      </c>
      <c r="I517" s="20"/>
    </row>
    <row r="518" spans="1:9" ht="19.5">
      <c r="A518" s="147">
        <v>506</v>
      </c>
      <c r="B518" s="3"/>
      <c r="C518" s="186" t="s">
        <v>2190</v>
      </c>
      <c r="D518" s="4" t="s">
        <v>46</v>
      </c>
      <c r="E518" s="5" t="s">
        <v>2162</v>
      </c>
      <c r="F518" s="111">
        <v>100000</v>
      </c>
      <c r="G518" s="6"/>
      <c r="H518" s="145" t="s">
        <v>11</v>
      </c>
      <c r="I518" s="20"/>
    </row>
    <row r="519" spans="1:9" ht="19.5">
      <c r="A519" s="182">
        <v>507</v>
      </c>
      <c r="B519" s="3"/>
      <c r="C519" s="186" t="s">
        <v>2190</v>
      </c>
      <c r="D519" s="4" t="s">
        <v>46</v>
      </c>
      <c r="E519" s="5" t="s">
        <v>2163</v>
      </c>
      <c r="F519" s="111">
        <v>200000</v>
      </c>
      <c r="G519" s="6"/>
      <c r="H519" s="145" t="s">
        <v>11</v>
      </c>
      <c r="I519" s="20"/>
    </row>
    <row r="520" spans="1:9" ht="19.5">
      <c r="A520" s="147">
        <v>508</v>
      </c>
      <c r="B520" s="3"/>
      <c r="C520" s="186" t="s">
        <v>2190</v>
      </c>
      <c r="D520" s="4" t="s">
        <v>46</v>
      </c>
      <c r="E520" s="5" t="s">
        <v>2164</v>
      </c>
      <c r="F520" s="111">
        <v>200000</v>
      </c>
      <c r="G520" s="6"/>
      <c r="H520" s="145" t="s">
        <v>11</v>
      </c>
      <c r="I520" s="20"/>
    </row>
    <row r="521" spans="1:9" ht="19.5">
      <c r="A521" s="182">
        <v>509</v>
      </c>
      <c r="B521" s="3"/>
      <c r="C521" s="186" t="s">
        <v>2190</v>
      </c>
      <c r="D521" s="4" t="s">
        <v>46</v>
      </c>
      <c r="E521" s="5" t="s">
        <v>2165</v>
      </c>
      <c r="F521" s="111">
        <v>500000</v>
      </c>
      <c r="G521" s="6"/>
      <c r="H521" s="145" t="s">
        <v>11</v>
      </c>
      <c r="I521" s="20"/>
    </row>
    <row r="522" spans="1:9" ht="39">
      <c r="A522" s="147">
        <v>510</v>
      </c>
      <c r="B522" s="3"/>
      <c r="C522" s="186" t="s">
        <v>2190</v>
      </c>
      <c r="D522" s="4" t="s">
        <v>2170</v>
      </c>
      <c r="E522" s="5" t="s">
        <v>2166</v>
      </c>
      <c r="F522" s="111">
        <v>300000</v>
      </c>
      <c r="G522" s="6"/>
      <c r="H522" s="145" t="s">
        <v>11</v>
      </c>
      <c r="I522" s="20"/>
    </row>
    <row r="523" spans="1:9" ht="19.5">
      <c r="A523" s="182">
        <v>511</v>
      </c>
      <c r="B523" s="3"/>
      <c r="C523" s="186" t="s">
        <v>2190</v>
      </c>
      <c r="D523" s="4" t="s">
        <v>2171</v>
      </c>
      <c r="E523" s="5" t="s">
        <v>2167</v>
      </c>
      <c r="F523" s="111">
        <v>300000</v>
      </c>
      <c r="G523" s="6"/>
      <c r="H523" s="145" t="s">
        <v>11</v>
      </c>
      <c r="I523" s="20"/>
    </row>
    <row r="524" spans="1:9" ht="19.5">
      <c r="A524" s="147">
        <v>512</v>
      </c>
      <c r="B524" s="3"/>
      <c r="C524" s="186" t="s">
        <v>2190</v>
      </c>
      <c r="D524" s="4" t="s">
        <v>2172</v>
      </c>
      <c r="E524" s="5" t="s">
        <v>2168</v>
      </c>
      <c r="F524" s="111">
        <v>200000</v>
      </c>
      <c r="G524" s="6"/>
      <c r="H524" s="145" t="s">
        <v>11</v>
      </c>
      <c r="I524" s="20"/>
    </row>
    <row r="525" spans="1:9" ht="19.5">
      <c r="A525" s="182">
        <v>513</v>
      </c>
      <c r="B525" s="3"/>
      <c r="C525" s="186" t="s">
        <v>2201</v>
      </c>
      <c r="D525" s="4" t="s">
        <v>419</v>
      </c>
      <c r="E525" s="5" t="s">
        <v>2199</v>
      </c>
      <c r="F525" s="111">
        <v>200000</v>
      </c>
      <c r="G525" s="85"/>
      <c r="H525" s="145" t="s">
        <v>11</v>
      </c>
      <c r="I525" s="20"/>
    </row>
    <row r="526" spans="1:10" ht="19.5">
      <c r="A526" s="147">
        <v>514</v>
      </c>
      <c r="B526" s="3"/>
      <c r="C526" s="186" t="s">
        <v>2201</v>
      </c>
      <c r="D526" s="4" t="s">
        <v>46</v>
      </c>
      <c r="E526" s="5" t="s">
        <v>2200</v>
      </c>
      <c r="F526" s="111">
        <v>200000</v>
      </c>
      <c r="G526" s="85"/>
      <c r="H526" s="145" t="s">
        <v>11</v>
      </c>
      <c r="I526" s="20"/>
      <c r="J526" s="100" t="s">
        <v>44</v>
      </c>
    </row>
    <row r="527" spans="1:9" ht="39">
      <c r="A527" s="182">
        <v>515</v>
      </c>
      <c r="B527" s="3"/>
      <c r="C527" s="186" t="s">
        <v>2201</v>
      </c>
      <c r="D527" s="4" t="s">
        <v>2210</v>
      </c>
      <c r="E527" s="5"/>
      <c r="F527" s="111">
        <v>135432113</v>
      </c>
      <c r="G527" s="85"/>
      <c r="H527" s="145" t="s">
        <v>15</v>
      </c>
      <c r="I527" s="20"/>
    </row>
    <row r="528" spans="1:9" ht="19.5">
      <c r="A528" s="147">
        <v>516</v>
      </c>
      <c r="B528" s="3"/>
      <c r="C528" s="127">
        <v>44271</v>
      </c>
      <c r="D528" s="4" t="s">
        <v>46</v>
      </c>
      <c r="E528" s="5" t="s">
        <v>2203</v>
      </c>
      <c r="F528" s="111">
        <v>200000</v>
      </c>
      <c r="G528" s="85"/>
      <c r="H528" s="145" t="s">
        <v>11</v>
      </c>
      <c r="I528" s="20"/>
    </row>
    <row r="529" spans="1:9" ht="19.5">
      <c r="A529" s="182">
        <v>517</v>
      </c>
      <c r="B529" s="3"/>
      <c r="C529" s="127">
        <v>44271</v>
      </c>
      <c r="D529" s="4" t="s">
        <v>2205</v>
      </c>
      <c r="E529" s="5" t="s">
        <v>2204</v>
      </c>
      <c r="F529" s="111">
        <v>100000</v>
      </c>
      <c r="G529" s="85"/>
      <c r="H529" s="145" t="s">
        <v>11</v>
      </c>
      <c r="I529" s="20"/>
    </row>
    <row r="530" spans="1:9" ht="19.5">
      <c r="A530" s="147">
        <v>518</v>
      </c>
      <c r="B530" s="3"/>
      <c r="C530" s="186" t="s">
        <v>2197</v>
      </c>
      <c r="D530" s="4" t="s">
        <v>46</v>
      </c>
      <c r="E530" s="5" t="s">
        <v>2198</v>
      </c>
      <c r="F530" s="111">
        <v>100993</v>
      </c>
      <c r="G530" s="6"/>
      <c r="H530" s="145" t="s">
        <v>11</v>
      </c>
      <c r="I530" s="20"/>
    </row>
    <row r="531" spans="1:9" ht="19.5">
      <c r="A531" s="182">
        <v>519</v>
      </c>
      <c r="B531" s="3"/>
      <c r="C531" s="127">
        <v>44273</v>
      </c>
      <c r="D531" s="4" t="s">
        <v>46</v>
      </c>
      <c r="E531" s="5" t="s">
        <v>2206</v>
      </c>
      <c r="F531" s="246">
        <v>200000</v>
      </c>
      <c r="G531" s="6"/>
      <c r="H531" s="145" t="s">
        <v>11</v>
      </c>
      <c r="I531" s="20"/>
    </row>
    <row r="532" spans="1:9" ht="39">
      <c r="A532" s="147">
        <v>520</v>
      </c>
      <c r="B532" s="3"/>
      <c r="C532" s="127">
        <v>44273</v>
      </c>
      <c r="D532" s="4" t="s">
        <v>297</v>
      </c>
      <c r="E532" s="5" t="s">
        <v>2207</v>
      </c>
      <c r="F532" s="246">
        <v>500000</v>
      </c>
      <c r="G532" s="6"/>
      <c r="H532" s="145" t="s">
        <v>11</v>
      </c>
      <c r="I532" s="20"/>
    </row>
    <row r="533" spans="1:9" ht="19.5">
      <c r="A533" s="182">
        <v>521</v>
      </c>
      <c r="B533" s="3"/>
      <c r="C533" s="127">
        <v>44273</v>
      </c>
      <c r="D533" s="4" t="s">
        <v>2209</v>
      </c>
      <c r="E533" s="5" t="s">
        <v>2208</v>
      </c>
      <c r="F533" s="246">
        <v>300000</v>
      </c>
      <c r="G533" s="6"/>
      <c r="H533" s="145" t="s">
        <v>11</v>
      </c>
      <c r="I533" s="20"/>
    </row>
    <row r="534" spans="1:9" ht="19.5">
      <c r="A534" s="147">
        <v>522</v>
      </c>
      <c r="B534" s="3"/>
      <c r="C534" s="127">
        <v>44275</v>
      </c>
      <c r="D534" s="4" t="s">
        <v>1094</v>
      </c>
      <c r="E534" s="5" t="s">
        <v>2174</v>
      </c>
      <c r="F534" s="111">
        <v>200000</v>
      </c>
      <c r="G534" s="6"/>
      <c r="H534" s="145" t="s">
        <v>11</v>
      </c>
      <c r="I534" s="20"/>
    </row>
    <row r="535" spans="1:9" ht="19.5">
      <c r="A535" s="182">
        <v>523</v>
      </c>
      <c r="B535" s="3"/>
      <c r="C535" s="127">
        <v>44275</v>
      </c>
      <c r="D535" s="4" t="s">
        <v>46</v>
      </c>
      <c r="E535" s="5" t="s">
        <v>2175</v>
      </c>
      <c r="F535" s="111">
        <v>400000</v>
      </c>
      <c r="G535" s="6"/>
      <c r="H535" s="145" t="s">
        <v>11</v>
      </c>
      <c r="I535" s="20"/>
    </row>
    <row r="536" spans="1:9" ht="19.5">
      <c r="A536" s="147">
        <v>524</v>
      </c>
      <c r="B536" s="3"/>
      <c r="C536" s="127">
        <v>44275</v>
      </c>
      <c r="D536" s="4" t="s">
        <v>2191</v>
      </c>
      <c r="E536" s="5" t="s">
        <v>2176</v>
      </c>
      <c r="F536" s="111">
        <v>80000</v>
      </c>
      <c r="G536" s="6"/>
      <c r="H536" s="145" t="s">
        <v>11</v>
      </c>
      <c r="I536" s="20"/>
    </row>
    <row r="537" spans="1:9" ht="19.5">
      <c r="A537" s="182">
        <v>525</v>
      </c>
      <c r="B537" s="3"/>
      <c r="C537" s="127">
        <v>44275</v>
      </c>
      <c r="D537" s="4" t="s">
        <v>1054</v>
      </c>
      <c r="E537" s="5" t="s">
        <v>2177</v>
      </c>
      <c r="F537" s="111">
        <v>200000</v>
      </c>
      <c r="G537" s="6"/>
      <c r="H537" s="145" t="s">
        <v>11</v>
      </c>
      <c r="I537" s="20"/>
    </row>
    <row r="538" spans="1:9" ht="19.5">
      <c r="A538" s="147">
        <v>526</v>
      </c>
      <c r="B538" s="3"/>
      <c r="C538" s="127">
        <v>44275</v>
      </c>
      <c r="D538" s="4" t="s">
        <v>2192</v>
      </c>
      <c r="E538" s="5" t="s">
        <v>2178</v>
      </c>
      <c r="F538" s="111">
        <v>600000</v>
      </c>
      <c r="G538" s="6"/>
      <c r="H538" s="145" t="s">
        <v>11</v>
      </c>
      <c r="I538" s="20"/>
    </row>
    <row r="539" spans="1:9" ht="19.5">
      <c r="A539" s="182">
        <v>527</v>
      </c>
      <c r="B539" s="3"/>
      <c r="C539" s="127">
        <v>44275</v>
      </c>
      <c r="D539" s="4" t="s">
        <v>46</v>
      </c>
      <c r="E539" s="5" t="s">
        <v>2179</v>
      </c>
      <c r="F539" s="111">
        <v>500000</v>
      </c>
      <c r="G539" s="6"/>
      <c r="H539" s="145" t="s">
        <v>11</v>
      </c>
      <c r="I539" s="20"/>
    </row>
    <row r="540" spans="1:9" ht="19.5">
      <c r="A540" s="147">
        <v>528</v>
      </c>
      <c r="B540" s="3"/>
      <c r="C540" s="127">
        <v>44275</v>
      </c>
      <c r="D540" s="4" t="s">
        <v>2193</v>
      </c>
      <c r="E540" s="5" t="s">
        <v>2180</v>
      </c>
      <c r="F540" s="111">
        <v>100000</v>
      </c>
      <c r="G540" s="6"/>
      <c r="H540" s="145" t="s">
        <v>11</v>
      </c>
      <c r="I540" s="20"/>
    </row>
    <row r="541" spans="1:9" ht="19.5">
      <c r="A541" s="182">
        <v>529</v>
      </c>
      <c r="B541" s="3"/>
      <c r="C541" s="127">
        <v>44277</v>
      </c>
      <c r="D541" s="4" t="s">
        <v>1119</v>
      </c>
      <c r="E541" s="5" t="s">
        <v>2181</v>
      </c>
      <c r="F541" s="111">
        <v>3000000</v>
      </c>
      <c r="G541" s="6"/>
      <c r="H541" s="145" t="s">
        <v>11</v>
      </c>
      <c r="I541" s="20"/>
    </row>
    <row r="542" spans="1:9" ht="19.5">
      <c r="A542" s="147">
        <v>530</v>
      </c>
      <c r="B542" s="3"/>
      <c r="C542" s="127">
        <v>44277</v>
      </c>
      <c r="D542" s="4" t="s">
        <v>46</v>
      </c>
      <c r="E542" s="5" t="s">
        <v>2182</v>
      </c>
      <c r="F542" s="111">
        <v>300000</v>
      </c>
      <c r="G542" s="6"/>
      <c r="H542" s="145" t="s">
        <v>11</v>
      </c>
      <c r="I542" s="20"/>
    </row>
    <row r="543" spans="1:9" ht="19.5">
      <c r="A543" s="182">
        <v>531</v>
      </c>
      <c r="B543" s="3"/>
      <c r="C543" s="127">
        <v>44277</v>
      </c>
      <c r="D543" s="4" t="s">
        <v>46</v>
      </c>
      <c r="E543" s="5" t="s">
        <v>2183</v>
      </c>
      <c r="F543" s="111">
        <v>50000</v>
      </c>
      <c r="G543" s="6"/>
      <c r="H543" s="145" t="s">
        <v>11</v>
      </c>
      <c r="I543" s="20"/>
    </row>
    <row r="544" spans="1:9" ht="19.5">
      <c r="A544" s="147">
        <v>532</v>
      </c>
      <c r="B544" s="3"/>
      <c r="C544" s="127">
        <v>44277</v>
      </c>
      <c r="D544" s="4" t="s">
        <v>2194</v>
      </c>
      <c r="E544" s="5" t="s">
        <v>2184</v>
      </c>
      <c r="F544" s="111">
        <v>500000</v>
      </c>
      <c r="G544" s="6"/>
      <c r="H544" s="145" t="s">
        <v>11</v>
      </c>
      <c r="I544" s="20"/>
    </row>
    <row r="545" spans="1:9" ht="19.5">
      <c r="A545" s="182">
        <v>533</v>
      </c>
      <c r="B545" s="3"/>
      <c r="C545" s="127">
        <v>44277</v>
      </c>
      <c r="D545" s="4" t="s">
        <v>1009</v>
      </c>
      <c r="E545" s="5" t="s">
        <v>2185</v>
      </c>
      <c r="F545" s="111">
        <v>100000</v>
      </c>
      <c r="G545" s="6"/>
      <c r="H545" s="145" t="s">
        <v>11</v>
      </c>
      <c r="I545" s="20"/>
    </row>
    <row r="546" spans="1:9" ht="19.5">
      <c r="A546" s="147">
        <v>534</v>
      </c>
      <c r="B546" s="3"/>
      <c r="C546" s="127">
        <v>44277</v>
      </c>
      <c r="D546" s="4" t="s">
        <v>2195</v>
      </c>
      <c r="E546" s="5" t="s">
        <v>2186</v>
      </c>
      <c r="F546" s="111">
        <v>100000</v>
      </c>
      <c r="G546" s="6"/>
      <c r="H546" s="145" t="s">
        <v>11</v>
      </c>
      <c r="I546" s="20"/>
    </row>
    <row r="547" spans="1:9" ht="19.5">
      <c r="A547" s="182">
        <v>535</v>
      </c>
      <c r="B547" s="3"/>
      <c r="C547" s="127">
        <v>44277</v>
      </c>
      <c r="D547" s="4" t="s">
        <v>2196</v>
      </c>
      <c r="E547" s="5" t="s">
        <v>2187</v>
      </c>
      <c r="F547" s="111">
        <v>200000</v>
      </c>
      <c r="G547" s="6"/>
      <c r="H547" s="145" t="s">
        <v>11</v>
      </c>
      <c r="I547" s="20"/>
    </row>
    <row r="548" spans="1:9" ht="19.5">
      <c r="A548" s="182">
        <v>536</v>
      </c>
      <c r="B548" s="3"/>
      <c r="C548" s="127">
        <v>44277</v>
      </c>
      <c r="D548" s="4" t="s">
        <v>290</v>
      </c>
      <c r="E548" s="5" t="s">
        <v>2188</v>
      </c>
      <c r="F548" s="111">
        <v>200000</v>
      </c>
      <c r="G548" s="6"/>
      <c r="H548" s="145" t="s">
        <v>11</v>
      </c>
      <c r="I548" s="20"/>
    </row>
    <row r="549" spans="1:9" ht="19.5">
      <c r="A549" s="182">
        <v>537</v>
      </c>
      <c r="B549" s="3"/>
      <c r="C549" s="127">
        <v>44279</v>
      </c>
      <c r="D549" s="4" t="s">
        <v>419</v>
      </c>
      <c r="E549" s="5" t="s">
        <v>2212</v>
      </c>
      <c r="F549" s="111">
        <v>400000</v>
      </c>
      <c r="G549" s="6"/>
      <c r="H549" s="145" t="s">
        <v>11</v>
      </c>
      <c r="I549" s="20"/>
    </row>
    <row r="550" spans="1:9" ht="19.5">
      <c r="A550" s="182">
        <v>538</v>
      </c>
      <c r="B550" s="3"/>
      <c r="C550" s="127">
        <v>44280</v>
      </c>
      <c r="D550" s="4" t="s">
        <v>2215</v>
      </c>
      <c r="E550" s="5" t="s">
        <v>2213</v>
      </c>
      <c r="F550" s="111">
        <v>500000</v>
      </c>
      <c r="G550" s="6"/>
      <c r="H550" s="145" t="s">
        <v>11</v>
      </c>
      <c r="I550" s="20"/>
    </row>
    <row r="551" spans="1:9" ht="19.5">
      <c r="A551" s="182">
        <v>539</v>
      </c>
      <c r="B551" s="3"/>
      <c r="C551" s="127">
        <v>44280</v>
      </c>
      <c r="D551" s="4" t="s">
        <v>289</v>
      </c>
      <c r="E551" s="5" t="s">
        <v>2214</v>
      </c>
      <c r="F551" s="111">
        <v>52008</v>
      </c>
      <c r="G551" s="6"/>
      <c r="H551" s="145" t="s">
        <v>11</v>
      </c>
      <c r="I551" s="20"/>
    </row>
    <row r="552" spans="1:9" ht="19.5">
      <c r="A552" s="182">
        <v>540</v>
      </c>
      <c r="B552" s="3"/>
      <c r="C552" s="127">
        <v>44281</v>
      </c>
      <c r="D552" s="4" t="s">
        <v>46</v>
      </c>
      <c r="E552" s="5" t="s">
        <v>2216</v>
      </c>
      <c r="F552" s="111">
        <v>500000</v>
      </c>
      <c r="G552" s="6"/>
      <c r="H552" s="145" t="s">
        <v>11</v>
      </c>
      <c r="I552" s="20"/>
    </row>
    <row r="553" spans="1:9" ht="19.5">
      <c r="A553" s="182">
        <v>541</v>
      </c>
      <c r="B553" s="3"/>
      <c r="C553" s="127">
        <v>44281</v>
      </c>
      <c r="D553" s="4" t="s">
        <v>1715</v>
      </c>
      <c r="E553" s="5" t="s">
        <v>2217</v>
      </c>
      <c r="F553" s="111">
        <v>300000</v>
      </c>
      <c r="G553" s="6"/>
      <c r="H553" s="145" t="s">
        <v>11</v>
      </c>
      <c r="I553" s="20"/>
    </row>
    <row r="554" spans="1:9" ht="19.5">
      <c r="A554" s="182">
        <v>542</v>
      </c>
      <c r="B554" s="3"/>
      <c r="C554" s="127">
        <v>44281</v>
      </c>
      <c r="D554" s="4" t="s">
        <v>46</v>
      </c>
      <c r="E554" s="5" t="s">
        <v>2218</v>
      </c>
      <c r="F554" s="111">
        <v>10000</v>
      </c>
      <c r="G554" s="6"/>
      <c r="H554" s="145" t="s">
        <v>11</v>
      </c>
      <c r="I554" s="20"/>
    </row>
    <row r="555" spans="1:9" ht="19.5">
      <c r="A555" s="182">
        <v>543</v>
      </c>
      <c r="B555" s="3"/>
      <c r="C555" s="127">
        <v>44281</v>
      </c>
      <c r="D555" s="4" t="s">
        <v>46</v>
      </c>
      <c r="E555" s="5" t="s">
        <v>2219</v>
      </c>
      <c r="F555" s="111">
        <v>300000</v>
      </c>
      <c r="G555" s="6"/>
      <c r="H555" s="145" t="s">
        <v>11</v>
      </c>
      <c r="I555" s="20"/>
    </row>
    <row r="556" spans="1:9" ht="19.5">
      <c r="A556" s="182">
        <v>544</v>
      </c>
      <c r="B556" s="3"/>
      <c r="C556" s="127">
        <v>44281</v>
      </c>
      <c r="D556" s="4" t="s">
        <v>435</v>
      </c>
      <c r="E556" s="5" t="s">
        <v>2220</v>
      </c>
      <c r="F556" s="111">
        <v>300000</v>
      </c>
      <c r="G556" s="6"/>
      <c r="H556" s="145" t="s">
        <v>11</v>
      </c>
      <c r="I556" s="20"/>
    </row>
    <row r="557" spans="1:9" ht="19.5">
      <c r="A557" s="182">
        <v>545</v>
      </c>
      <c r="B557" s="3"/>
      <c r="C557" s="127">
        <v>44281</v>
      </c>
      <c r="D557" s="4" t="s">
        <v>2239</v>
      </c>
      <c r="E557" s="5" t="s">
        <v>2221</v>
      </c>
      <c r="F557" s="111">
        <v>500000</v>
      </c>
      <c r="G557" s="6"/>
      <c r="H557" s="145" t="s">
        <v>11</v>
      </c>
      <c r="I557" s="20"/>
    </row>
    <row r="558" spans="1:9" ht="19.5">
      <c r="A558" s="182">
        <v>546</v>
      </c>
      <c r="B558" s="3"/>
      <c r="C558" s="127">
        <v>44281</v>
      </c>
      <c r="D558" s="4" t="s">
        <v>2240</v>
      </c>
      <c r="E558" s="5" t="s">
        <v>2222</v>
      </c>
      <c r="F558" s="111">
        <v>200000</v>
      </c>
      <c r="G558" s="6"/>
      <c r="H558" s="145" t="s">
        <v>11</v>
      </c>
      <c r="I558" s="20"/>
    </row>
    <row r="559" spans="1:9" ht="39">
      <c r="A559" s="182">
        <v>547</v>
      </c>
      <c r="B559" s="3"/>
      <c r="C559" s="127">
        <v>44282</v>
      </c>
      <c r="D559" s="4" t="s">
        <v>2241</v>
      </c>
      <c r="E559" s="5" t="s">
        <v>2223</v>
      </c>
      <c r="F559" s="111">
        <v>100000</v>
      </c>
      <c r="G559" s="6"/>
      <c r="H559" s="145" t="s">
        <v>11</v>
      </c>
      <c r="I559" s="20"/>
    </row>
    <row r="560" spans="1:9" ht="19.5">
      <c r="A560" s="182">
        <v>548</v>
      </c>
      <c r="B560" s="3"/>
      <c r="C560" s="127">
        <v>44282</v>
      </c>
      <c r="D560" s="4" t="s">
        <v>1101</v>
      </c>
      <c r="E560" s="5" t="s">
        <v>2224</v>
      </c>
      <c r="F560" s="111">
        <v>100000</v>
      </c>
      <c r="G560" s="6"/>
      <c r="H560" s="145" t="s">
        <v>11</v>
      </c>
      <c r="I560" s="20"/>
    </row>
    <row r="561" spans="1:9" ht="19.5">
      <c r="A561" s="182">
        <v>549</v>
      </c>
      <c r="B561" s="3"/>
      <c r="C561" s="127">
        <v>44282</v>
      </c>
      <c r="D561" s="4" t="s">
        <v>1232</v>
      </c>
      <c r="E561" s="5" t="s">
        <v>2225</v>
      </c>
      <c r="F561" s="111">
        <v>100000</v>
      </c>
      <c r="G561" s="6"/>
      <c r="H561" s="145" t="s">
        <v>11</v>
      </c>
      <c r="I561" s="20"/>
    </row>
    <row r="562" spans="1:9" ht="19.5">
      <c r="A562" s="182">
        <v>550</v>
      </c>
      <c r="B562" s="3"/>
      <c r="C562" s="127">
        <v>44282</v>
      </c>
      <c r="D562" s="4" t="s">
        <v>2242</v>
      </c>
      <c r="E562" s="5" t="s">
        <v>2226</v>
      </c>
      <c r="F562" s="111">
        <v>100000</v>
      </c>
      <c r="G562" s="6"/>
      <c r="H562" s="145" t="s">
        <v>11</v>
      </c>
      <c r="I562" s="20"/>
    </row>
    <row r="563" spans="1:9" ht="19.5">
      <c r="A563" s="182">
        <v>551</v>
      </c>
      <c r="B563" s="3"/>
      <c r="C563" s="127">
        <v>44282</v>
      </c>
      <c r="D563" s="4" t="s">
        <v>2243</v>
      </c>
      <c r="E563" s="5" t="s">
        <v>2227</v>
      </c>
      <c r="F563" s="111">
        <v>300000</v>
      </c>
      <c r="G563" s="6"/>
      <c r="H563" s="145" t="s">
        <v>11</v>
      </c>
      <c r="I563" s="20"/>
    </row>
    <row r="564" spans="1:9" ht="19.5">
      <c r="A564" s="182">
        <v>552</v>
      </c>
      <c r="B564" s="3"/>
      <c r="C564" s="127">
        <v>44282</v>
      </c>
      <c r="D564" s="4" t="s">
        <v>2244</v>
      </c>
      <c r="E564" s="5" t="s">
        <v>2228</v>
      </c>
      <c r="F564" s="111">
        <v>100000</v>
      </c>
      <c r="G564" s="6"/>
      <c r="H564" s="145" t="s">
        <v>11</v>
      </c>
      <c r="I564" s="20"/>
    </row>
    <row r="565" spans="1:9" ht="19.5">
      <c r="A565" s="182">
        <v>553</v>
      </c>
      <c r="B565" s="3"/>
      <c r="C565" s="127">
        <v>44282</v>
      </c>
      <c r="D565" s="4" t="s">
        <v>46</v>
      </c>
      <c r="E565" s="5" t="s">
        <v>2229</v>
      </c>
      <c r="F565" s="111">
        <v>50000</v>
      </c>
      <c r="G565" s="6"/>
      <c r="H565" s="145" t="s">
        <v>11</v>
      </c>
      <c r="I565" s="20"/>
    </row>
    <row r="566" spans="1:9" ht="19.5">
      <c r="A566" s="182">
        <v>554</v>
      </c>
      <c r="B566" s="3"/>
      <c r="C566" s="127">
        <v>44282</v>
      </c>
      <c r="D566" s="4" t="s">
        <v>1144</v>
      </c>
      <c r="E566" s="5" t="s">
        <v>2230</v>
      </c>
      <c r="F566" s="111">
        <v>200000</v>
      </c>
      <c r="G566" s="6"/>
      <c r="H566" s="145" t="s">
        <v>11</v>
      </c>
      <c r="I566" s="20"/>
    </row>
    <row r="567" spans="1:9" ht="19.5">
      <c r="A567" s="182">
        <v>555</v>
      </c>
      <c r="B567" s="3"/>
      <c r="C567" s="127">
        <v>44282</v>
      </c>
      <c r="D567" s="4" t="s">
        <v>46</v>
      </c>
      <c r="E567" s="5" t="s">
        <v>2231</v>
      </c>
      <c r="F567" s="111">
        <v>50000</v>
      </c>
      <c r="G567" s="6"/>
      <c r="H567" s="145" t="s">
        <v>11</v>
      </c>
      <c r="I567" s="20"/>
    </row>
    <row r="568" spans="1:9" ht="19.5">
      <c r="A568" s="182">
        <v>556</v>
      </c>
      <c r="B568" s="3"/>
      <c r="C568" s="127">
        <v>44282</v>
      </c>
      <c r="D568" s="4" t="s">
        <v>2245</v>
      </c>
      <c r="E568" s="5" t="s">
        <v>2232</v>
      </c>
      <c r="F568" s="111">
        <v>200000</v>
      </c>
      <c r="G568" s="6"/>
      <c r="H568" s="145" t="s">
        <v>11</v>
      </c>
      <c r="I568" s="20"/>
    </row>
    <row r="569" spans="1:9" ht="19.5">
      <c r="A569" s="182">
        <v>557</v>
      </c>
      <c r="B569" s="3"/>
      <c r="C569" s="127">
        <v>44282</v>
      </c>
      <c r="D569" s="4" t="s">
        <v>2246</v>
      </c>
      <c r="E569" s="5" t="s">
        <v>2233</v>
      </c>
      <c r="F569" s="111">
        <v>100000</v>
      </c>
      <c r="G569" s="6"/>
      <c r="H569" s="145" t="s">
        <v>11</v>
      </c>
      <c r="I569" s="20"/>
    </row>
    <row r="570" spans="1:9" ht="19.5">
      <c r="A570" s="182">
        <v>558</v>
      </c>
      <c r="B570" s="3"/>
      <c r="C570" s="127">
        <v>44282</v>
      </c>
      <c r="D570" s="4" t="s">
        <v>46</v>
      </c>
      <c r="E570" s="5" t="s">
        <v>2234</v>
      </c>
      <c r="F570" s="111">
        <v>100000</v>
      </c>
      <c r="G570" s="6"/>
      <c r="H570" s="145" t="s">
        <v>11</v>
      </c>
      <c r="I570" s="20"/>
    </row>
    <row r="571" spans="1:9" ht="19.5">
      <c r="A571" s="182">
        <v>559</v>
      </c>
      <c r="B571" s="3"/>
      <c r="C571" s="127">
        <v>44282</v>
      </c>
      <c r="D571" s="4" t="s">
        <v>2247</v>
      </c>
      <c r="E571" s="5" t="s">
        <v>2235</v>
      </c>
      <c r="F571" s="111">
        <v>200000</v>
      </c>
      <c r="G571" s="6"/>
      <c r="H571" s="145" t="s">
        <v>11</v>
      </c>
      <c r="I571" s="20"/>
    </row>
    <row r="572" spans="1:9" ht="19.5">
      <c r="A572" s="182">
        <v>560</v>
      </c>
      <c r="B572" s="3"/>
      <c r="C572" s="127">
        <v>44282</v>
      </c>
      <c r="D572" s="4" t="s">
        <v>1054</v>
      </c>
      <c r="E572" s="5" t="s">
        <v>2236</v>
      </c>
      <c r="F572" s="111">
        <v>200000</v>
      </c>
      <c r="G572" s="6"/>
      <c r="H572" s="145" t="s">
        <v>11</v>
      </c>
      <c r="I572" s="20"/>
    </row>
    <row r="573" spans="1:9" ht="19.5">
      <c r="A573" s="182">
        <v>561</v>
      </c>
      <c r="B573" s="3"/>
      <c r="C573" s="127">
        <v>44282</v>
      </c>
      <c r="D573" s="4" t="s">
        <v>2248</v>
      </c>
      <c r="E573" s="5" t="s">
        <v>2237</v>
      </c>
      <c r="F573" s="111">
        <v>1000000</v>
      </c>
      <c r="G573" s="6"/>
      <c r="H573" s="145" t="s">
        <v>11</v>
      </c>
      <c r="I573" s="20"/>
    </row>
    <row r="574" spans="1:9" ht="19.5">
      <c r="A574" s="182">
        <v>562</v>
      </c>
      <c r="B574" s="3"/>
      <c r="C574" s="127">
        <v>44282</v>
      </c>
      <c r="D574" s="4" t="s">
        <v>1094</v>
      </c>
      <c r="E574" s="5" t="s">
        <v>2238</v>
      </c>
      <c r="F574" s="111">
        <v>200000</v>
      </c>
      <c r="G574" s="6"/>
      <c r="H574" s="145" t="s">
        <v>11</v>
      </c>
      <c r="I574" s="20"/>
    </row>
    <row r="575" spans="1:9" ht="19.5">
      <c r="A575" s="182">
        <v>563</v>
      </c>
      <c r="B575" s="3"/>
      <c r="C575" s="127">
        <v>44284</v>
      </c>
      <c r="D575" s="4" t="s">
        <v>2255</v>
      </c>
      <c r="E575" s="5" t="s">
        <v>2249</v>
      </c>
      <c r="F575" s="111">
        <v>1000000</v>
      </c>
      <c r="G575" s="6"/>
      <c r="H575" s="145" t="s">
        <v>11</v>
      </c>
      <c r="I575" s="20"/>
    </row>
    <row r="576" spans="1:9" ht="19.5">
      <c r="A576" s="182">
        <v>564</v>
      </c>
      <c r="B576" s="3"/>
      <c r="C576" s="127">
        <v>44284</v>
      </c>
      <c r="D576" s="4" t="s">
        <v>1184</v>
      </c>
      <c r="E576" s="5" t="s">
        <v>2250</v>
      </c>
      <c r="F576" s="111">
        <v>200000</v>
      </c>
      <c r="G576" s="6"/>
      <c r="H576" s="145" t="s">
        <v>11</v>
      </c>
      <c r="I576" s="20"/>
    </row>
    <row r="577" spans="1:9" ht="19.5">
      <c r="A577" s="182">
        <v>565</v>
      </c>
      <c r="B577" s="3"/>
      <c r="C577" s="127">
        <v>44284</v>
      </c>
      <c r="D577" s="4" t="s">
        <v>1309</v>
      </c>
      <c r="E577" s="5" t="s">
        <v>2251</v>
      </c>
      <c r="F577" s="111">
        <v>100000</v>
      </c>
      <c r="G577" s="6"/>
      <c r="H577" s="145" t="s">
        <v>11</v>
      </c>
      <c r="I577" s="20"/>
    </row>
    <row r="578" spans="1:9" ht="19.5">
      <c r="A578" s="182">
        <v>566</v>
      </c>
      <c r="B578" s="3"/>
      <c r="C578" s="127">
        <v>44284</v>
      </c>
      <c r="D578" s="4" t="s">
        <v>244</v>
      </c>
      <c r="E578" s="5" t="s">
        <v>2252</v>
      </c>
      <c r="F578" s="111">
        <v>200000</v>
      </c>
      <c r="G578" s="6"/>
      <c r="H578" s="145" t="s">
        <v>11</v>
      </c>
      <c r="I578" s="20"/>
    </row>
    <row r="579" spans="1:9" ht="19.5">
      <c r="A579" s="182">
        <v>567</v>
      </c>
      <c r="B579" s="3"/>
      <c r="C579" s="127">
        <v>44284</v>
      </c>
      <c r="D579" s="4" t="s">
        <v>2256</v>
      </c>
      <c r="E579" s="5" t="s">
        <v>2253</v>
      </c>
      <c r="F579" s="111">
        <v>500000</v>
      </c>
      <c r="G579" s="6"/>
      <c r="H579" s="145" t="s">
        <v>11</v>
      </c>
      <c r="I579" s="20"/>
    </row>
    <row r="580" spans="1:9" ht="19.5">
      <c r="A580" s="182">
        <v>568</v>
      </c>
      <c r="B580" s="3"/>
      <c r="C580" s="127">
        <v>44285</v>
      </c>
      <c r="D580" s="4" t="s">
        <v>46</v>
      </c>
      <c r="E580" s="5" t="s">
        <v>2254</v>
      </c>
      <c r="F580" s="111">
        <v>100000</v>
      </c>
      <c r="G580" s="6"/>
      <c r="H580" s="145" t="s">
        <v>11</v>
      </c>
      <c r="I580" s="20"/>
    </row>
    <row r="581" spans="1:9" ht="19.5">
      <c r="A581" s="182">
        <v>569</v>
      </c>
      <c r="B581" s="3"/>
      <c r="C581" s="127">
        <v>44286</v>
      </c>
      <c r="D581" s="4" t="s">
        <v>2296</v>
      </c>
      <c r="E581" s="5" t="s">
        <v>2292</v>
      </c>
      <c r="F581" s="111">
        <v>1000000</v>
      </c>
      <c r="G581" s="6"/>
      <c r="H581" s="145" t="s">
        <v>11</v>
      </c>
      <c r="I581" s="20"/>
    </row>
    <row r="582" spans="1:9" ht="19.5">
      <c r="A582" s="182">
        <v>570</v>
      </c>
      <c r="B582" s="3"/>
      <c r="C582" s="127">
        <v>44286</v>
      </c>
      <c r="D582" s="4" t="s">
        <v>2297</v>
      </c>
      <c r="E582" s="5" t="s">
        <v>2293</v>
      </c>
      <c r="F582" s="111">
        <v>200000</v>
      </c>
      <c r="G582" s="6"/>
      <c r="H582" s="145" t="s">
        <v>11</v>
      </c>
      <c r="I582" s="20"/>
    </row>
    <row r="583" spans="1:9" ht="19.5">
      <c r="A583" s="182">
        <v>571</v>
      </c>
      <c r="B583" s="3"/>
      <c r="C583" s="127">
        <v>44286</v>
      </c>
      <c r="D583" s="4" t="s">
        <v>46</v>
      </c>
      <c r="E583" s="5" t="s">
        <v>2294</v>
      </c>
      <c r="F583" s="111">
        <v>400000</v>
      </c>
      <c r="G583" s="6"/>
      <c r="H583" s="145" t="s">
        <v>11</v>
      </c>
      <c r="I583" s="20"/>
    </row>
    <row r="584" spans="1:9" ht="19.5">
      <c r="A584" s="182">
        <v>572</v>
      </c>
      <c r="B584" s="3"/>
      <c r="C584" s="127">
        <v>44286</v>
      </c>
      <c r="D584" s="4" t="s">
        <v>46</v>
      </c>
      <c r="E584" s="5" t="s">
        <v>2295</v>
      </c>
      <c r="F584" s="111">
        <v>400000</v>
      </c>
      <c r="G584" s="6"/>
      <c r="H584" s="145" t="s">
        <v>11</v>
      </c>
      <c r="I584" s="20"/>
    </row>
    <row r="585" spans="1:9" ht="39">
      <c r="A585" s="182"/>
      <c r="B585" s="88">
        <v>1</v>
      </c>
      <c r="C585" s="186">
        <v>44472</v>
      </c>
      <c r="D585" s="4" t="s">
        <v>2123</v>
      </c>
      <c r="E585" s="5"/>
      <c r="F585" s="111"/>
      <c r="G585" s="111">
        <v>54082775</v>
      </c>
      <c r="H585" s="4" t="s">
        <v>11</v>
      </c>
      <c r="I585" s="20" t="s">
        <v>2124</v>
      </c>
    </row>
    <row r="586" spans="1:9" ht="39">
      <c r="A586" s="147"/>
      <c r="B586" s="88">
        <v>2</v>
      </c>
      <c r="C586" s="186">
        <v>44472</v>
      </c>
      <c r="D586" s="4" t="s">
        <v>206</v>
      </c>
      <c r="E586" s="5"/>
      <c r="F586" s="111"/>
      <c r="G586" s="111">
        <v>26771</v>
      </c>
      <c r="H586" s="4" t="s">
        <v>15</v>
      </c>
      <c r="I586" s="20"/>
    </row>
    <row r="587" spans="1:9" ht="58.5">
      <c r="A587" s="182"/>
      <c r="B587" s="88">
        <v>3</v>
      </c>
      <c r="C587" s="186">
        <v>44503</v>
      </c>
      <c r="D587" s="4" t="s">
        <v>2141</v>
      </c>
      <c r="E587" s="5"/>
      <c r="F587" s="111"/>
      <c r="G587" s="111">
        <v>5000000</v>
      </c>
      <c r="H587" s="145" t="s">
        <v>11</v>
      </c>
      <c r="I587" s="20" t="s">
        <v>1362</v>
      </c>
    </row>
    <row r="588" spans="1:10" ht="58.5">
      <c r="A588" s="147"/>
      <c r="B588" s="88">
        <v>4</v>
      </c>
      <c r="C588" s="186">
        <v>44503</v>
      </c>
      <c r="D588" s="4" t="s">
        <v>2140</v>
      </c>
      <c r="E588" s="5"/>
      <c r="F588" s="111"/>
      <c r="G588" s="111">
        <v>5000000</v>
      </c>
      <c r="H588" s="145" t="s">
        <v>11</v>
      </c>
      <c r="I588" s="20" t="s">
        <v>2142</v>
      </c>
      <c r="J588" s="208"/>
    </row>
    <row r="589" spans="1:9" ht="39">
      <c r="A589" s="182"/>
      <c r="B589" s="88">
        <v>5</v>
      </c>
      <c r="C589" s="186">
        <v>44503</v>
      </c>
      <c r="D589" s="4" t="s">
        <v>2143</v>
      </c>
      <c r="E589" s="5"/>
      <c r="F589" s="111"/>
      <c r="G589" s="111">
        <v>5000000</v>
      </c>
      <c r="H589" s="145" t="s">
        <v>11</v>
      </c>
      <c r="I589" s="20" t="s">
        <v>2173</v>
      </c>
    </row>
    <row r="590" spans="1:10" ht="78">
      <c r="A590" s="85"/>
      <c r="B590" s="88">
        <v>6</v>
      </c>
      <c r="C590" s="229">
        <v>44271</v>
      </c>
      <c r="D590" s="4" t="s">
        <v>2202</v>
      </c>
      <c r="E590" s="5"/>
      <c r="F590" s="195"/>
      <c r="G590" s="111">
        <v>3013856313</v>
      </c>
      <c r="H590" s="145" t="s">
        <v>72</v>
      </c>
      <c r="I590" s="6"/>
      <c r="J590" s="100" t="s">
        <v>44</v>
      </c>
    </row>
    <row r="591" spans="1:10" ht="78">
      <c r="A591" s="85"/>
      <c r="B591" s="88">
        <v>7</v>
      </c>
      <c r="C591" s="229">
        <v>44271</v>
      </c>
      <c r="D591" s="4" t="s">
        <v>2202</v>
      </c>
      <c r="E591" s="5"/>
      <c r="F591" s="195"/>
      <c r="G591" s="111">
        <v>337751119</v>
      </c>
      <c r="H591" s="145" t="s">
        <v>15</v>
      </c>
      <c r="I591" s="6"/>
      <c r="J591" s="100"/>
    </row>
    <row r="592" spans="1:10" ht="78">
      <c r="A592" s="85"/>
      <c r="B592" s="88">
        <v>8</v>
      </c>
      <c r="C592" s="229">
        <v>44271</v>
      </c>
      <c r="D592" s="4" t="s">
        <v>2202</v>
      </c>
      <c r="E592" s="5"/>
      <c r="F592" s="195"/>
      <c r="G592" s="111">
        <v>181450000</v>
      </c>
      <c r="H592" s="145" t="s">
        <v>9</v>
      </c>
      <c r="I592" s="6"/>
      <c r="J592" s="100"/>
    </row>
    <row r="593" spans="1:10" ht="78">
      <c r="A593" s="85"/>
      <c r="B593" s="88">
        <v>9</v>
      </c>
      <c r="C593" s="229">
        <v>44271</v>
      </c>
      <c r="D593" s="4" t="s">
        <v>2202</v>
      </c>
      <c r="E593" s="5"/>
      <c r="F593" s="195"/>
      <c r="G593" s="111">
        <v>2500000</v>
      </c>
      <c r="H593" s="145" t="s">
        <v>61</v>
      </c>
      <c r="I593" s="6"/>
      <c r="J593" s="100"/>
    </row>
    <row r="594" spans="1:9" ht="78">
      <c r="A594" s="85"/>
      <c r="B594" s="88">
        <v>10</v>
      </c>
      <c r="C594" s="229">
        <v>44271</v>
      </c>
      <c r="D594" s="4" t="s">
        <v>2202</v>
      </c>
      <c r="E594" s="5"/>
      <c r="F594" s="195"/>
      <c r="G594" s="111">
        <v>225994292</v>
      </c>
      <c r="H594" s="145" t="s">
        <v>41</v>
      </c>
      <c r="I594" s="6"/>
    </row>
    <row r="595" spans="1:9" ht="78">
      <c r="A595" s="85"/>
      <c r="B595" s="88">
        <v>11</v>
      </c>
      <c r="C595" s="229">
        <v>44271</v>
      </c>
      <c r="D595" s="4" t="s">
        <v>2202</v>
      </c>
      <c r="E595" s="5"/>
      <c r="F595" s="195"/>
      <c r="G595" s="111">
        <v>1238448276</v>
      </c>
      <c r="H595" s="145" t="s">
        <v>11</v>
      </c>
      <c r="I595" s="6"/>
    </row>
    <row r="596" spans="1:9" ht="39">
      <c r="A596" s="85"/>
      <c r="B596" s="88">
        <v>12</v>
      </c>
      <c r="C596" s="229">
        <v>44271</v>
      </c>
      <c r="D596" s="4" t="s">
        <v>206</v>
      </c>
      <c r="E596" s="5"/>
      <c r="F596" s="195"/>
      <c r="G596" s="111">
        <v>5500</v>
      </c>
      <c r="H596" s="145" t="s">
        <v>15</v>
      </c>
      <c r="I596" s="6"/>
    </row>
    <row r="597" spans="1:9" ht="78">
      <c r="A597" s="85"/>
      <c r="B597" s="88">
        <v>13</v>
      </c>
      <c r="C597" s="229">
        <v>44271</v>
      </c>
      <c r="D597" s="4" t="s">
        <v>2202</v>
      </c>
      <c r="E597" s="5"/>
      <c r="F597" s="195"/>
      <c r="G597" s="111">
        <v>300000000</v>
      </c>
      <c r="H597" s="145" t="s">
        <v>11</v>
      </c>
      <c r="I597" s="6"/>
    </row>
    <row r="598" spans="1:9" ht="39">
      <c r="A598" s="85"/>
      <c r="B598" s="88">
        <v>14</v>
      </c>
      <c r="C598" s="229">
        <v>44271</v>
      </c>
      <c r="D598" s="4" t="s">
        <v>206</v>
      </c>
      <c r="E598" s="5"/>
      <c r="F598" s="195"/>
      <c r="G598" s="111">
        <v>5500</v>
      </c>
      <c r="H598" s="145" t="s">
        <v>15</v>
      </c>
      <c r="I598" s="6"/>
    </row>
    <row r="599" spans="1:9" ht="78">
      <c r="A599" s="85"/>
      <c r="B599" s="88">
        <v>15</v>
      </c>
      <c r="C599" s="229">
        <v>44271</v>
      </c>
      <c r="D599" s="4" t="s">
        <v>2202</v>
      </c>
      <c r="E599" s="5"/>
      <c r="F599" s="195"/>
      <c r="G599" s="111">
        <v>300000000</v>
      </c>
      <c r="H599" s="145" t="s">
        <v>11</v>
      </c>
      <c r="I599" s="6"/>
    </row>
    <row r="600" spans="1:9" ht="39">
      <c r="A600" s="85"/>
      <c r="B600" s="88">
        <v>16</v>
      </c>
      <c r="C600" s="229">
        <v>44271</v>
      </c>
      <c r="D600" s="4" t="s">
        <v>206</v>
      </c>
      <c r="E600" s="5"/>
      <c r="F600" s="195"/>
      <c r="G600" s="111">
        <v>5500</v>
      </c>
      <c r="H600" s="145" t="s">
        <v>15</v>
      </c>
      <c r="I600" s="6"/>
    </row>
    <row r="601" spans="1:9" ht="78">
      <c r="A601" s="85"/>
      <c r="B601" s="88">
        <v>17</v>
      </c>
      <c r="C601" s="229">
        <v>44271</v>
      </c>
      <c r="D601" s="4" t="s">
        <v>2202</v>
      </c>
      <c r="E601" s="5"/>
      <c r="F601" s="195"/>
      <c r="G601" s="111">
        <v>300000000</v>
      </c>
      <c r="H601" s="145" t="s">
        <v>11</v>
      </c>
      <c r="I601" s="6"/>
    </row>
    <row r="602" spans="1:9" ht="39">
      <c r="A602" s="85"/>
      <c r="B602" s="88">
        <v>18</v>
      </c>
      <c r="C602" s="229">
        <v>44271</v>
      </c>
      <c r="D602" s="4" t="s">
        <v>206</v>
      </c>
      <c r="E602" s="5"/>
      <c r="F602" s="195"/>
      <c r="G602" s="111">
        <v>5500</v>
      </c>
      <c r="H602" s="145" t="s">
        <v>15</v>
      </c>
      <c r="I602" s="6"/>
    </row>
    <row r="603" spans="1:9" ht="78">
      <c r="A603" s="85"/>
      <c r="B603" s="88">
        <v>19</v>
      </c>
      <c r="C603" s="229">
        <v>44271</v>
      </c>
      <c r="D603" s="4" t="s">
        <v>2202</v>
      </c>
      <c r="E603" s="5"/>
      <c r="F603" s="195"/>
      <c r="G603" s="111">
        <v>300000000</v>
      </c>
      <c r="H603" s="145" t="s">
        <v>11</v>
      </c>
      <c r="I603" s="6"/>
    </row>
    <row r="604" spans="1:9" ht="39">
      <c r="A604" s="85"/>
      <c r="B604" s="88">
        <v>20</v>
      </c>
      <c r="C604" s="229">
        <v>44271</v>
      </c>
      <c r="D604" s="4" t="s">
        <v>206</v>
      </c>
      <c r="E604" s="5"/>
      <c r="F604" s="195"/>
      <c r="G604" s="111">
        <v>5500</v>
      </c>
      <c r="H604" s="145" t="s">
        <v>15</v>
      </c>
      <c r="I604" s="6"/>
    </row>
    <row r="605" spans="1:9" ht="78">
      <c r="A605" s="85"/>
      <c r="B605" s="88">
        <v>21</v>
      </c>
      <c r="C605" s="229">
        <v>44271</v>
      </c>
      <c r="D605" s="4" t="s">
        <v>2202</v>
      </c>
      <c r="E605" s="5"/>
      <c r="F605" s="195"/>
      <c r="G605" s="111">
        <v>300000000</v>
      </c>
      <c r="H605" s="145" t="s">
        <v>11</v>
      </c>
      <c r="I605" s="6"/>
    </row>
    <row r="606" spans="1:9" ht="39">
      <c r="A606" s="85"/>
      <c r="B606" s="88">
        <v>22</v>
      </c>
      <c r="C606" s="229">
        <v>44271</v>
      </c>
      <c r="D606" s="4" t="s">
        <v>206</v>
      </c>
      <c r="E606" s="5"/>
      <c r="F606" s="195"/>
      <c r="G606" s="111">
        <v>5500</v>
      </c>
      <c r="H606" s="145" t="s">
        <v>15</v>
      </c>
      <c r="I606" s="6"/>
    </row>
  </sheetData>
  <sheetProtection password="CF7A" sheet="1" objects="1" scenarios="1" selectLockedCells="1" selectUnlockedCells="1"/>
  <mergeCells count="15">
    <mergeCell ref="H2:H4"/>
    <mergeCell ref="I2:I4"/>
    <mergeCell ref="F3:G3"/>
    <mergeCell ref="J1:J4"/>
    <mergeCell ref="J5:J11"/>
    <mergeCell ref="I12:I13"/>
    <mergeCell ref="E1:I1"/>
    <mergeCell ref="E2:E5"/>
    <mergeCell ref="F2:G2"/>
    <mergeCell ref="A12:B12"/>
    <mergeCell ref="C12:C13"/>
    <mergeCell ref="D12:D13"/>
    <mergeCell ref="E12:E13"/>
    <mergeCell ref="F12:F13"/>
    <mergeCell ref="G12:G13"/>
  </mergeCells>
  <dataValidations count="3">
    <dataValidation type="list" allowBlank="1" showInputMessage="1" sqref="G33:H33 H14:H32 H34:H606">
      <formula1>$E$6:$E$11</formula1>
    </dataValidation>
    <dataValidation allowBlank="1" showInputMessage="1" sqref="K14"/>
    <dataValidation type="list" allowBlank="1" showInputMessage="1" sqref="I14:I589">
      <formula1>"Tiền Mặt, Chuyển Khoản"</formula1>
    </dataValidation>
  </dataValidations>
  <printOptions/>
  <pageMargins left="0.18" right="0.1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25"/>
  <sheetViews>
    <sheetView zoomScale="70" zoomScaleNormal="70" zoomScalePageLayoutView="0" workbookViewId="0" topLeftCell="A106">
      <selection activeCell="D31" sqref="D31"/>
    </sheetView>
  </sheetViews>
  <sheetFormatPr defaultColWidth="9.140625" defaultRowHeight="12.75" outlineLevelRow="1" outlineLevelCol="1"/>
  <cols>
    <col min="1" max="1" width="6.28125" style="61" bestFit="1" customWidth="1"/>
    <col min="2" max="2" width="5.8515625" style="61" bestFit="1" customWidth="1"/>
    <col min="3" max="3" width="16.00390625" style="64" bestFit="1" customWidth="1"/>
    <col min="4" max="4" width="36.7109375" style="65" customWidth="1"/>
    <col min="5" max="5" width="40.28125" style="66" customWidth="1"/>
    <col min="6" max="6" width="28.140625" style="67" bestFit="1" customWidth="1" outlineLevel="1"/>
    <col min="7" max="7" width="28.00390625" style="67" bestFit="1" customWidth="1" outlineLevel="1"/>
    <col min="8" max="8" width="32.140625" style="68" customWidth="1" outlineLevel="1"/>
    <col min="9" max="9" width="24.140625" style="68" customWidth="1" outlineLevel="1"/>
    <col min="10" max="10" width="91.28125" style="61" customWidth="1"/>
    <col min="11" max="11" width="50.57421875" style="61" customWidth="1"/>
    <col min="12" max="16384" width="9.140625" style="61" customWidth="1"/>
  </cols>
  <sheetData>
    <row r="1" spans="3:10" s="54" customFormat="1" ht="30.75" customHeight="1">
      <c r="C1" s="55"/>
      <c r="D1" s="56"/>
      <c r="E1" s="296" t="s">
        <v>1</v>
      </c>
      <c r="F1" s="297"/>
      <c r="G1" s="297"/>
      <c r="H1" s="297"/>
      <c r="I1" s="298"/>
      <c r="J1" s="292" t="s">
        <v>42</v>
      </c>
    </row>
    <row r="2" spans="3:10" s="54" customFormat="1" ht="40.5" customHeight="1">
      <c r="C2" s="57"/>
      <c r="D2" s="58"/>
      <c r="E2" s="299" t="s">
        <v>13</v>
      </c>
      <c r="F2" s="302" t="s">
        <v>16</v>
      </c>
      <c r="G2" s="303"/>
      <c r="H2" s="306" t="s">
        <v>14</v>
      </c>
      <c r="I2" s="292" t="s">
        <v>8</v>
      </c>
      <c r="J2" s="305"/>
    </row>
    <row r="3" spans="3:10" s="54" customFormat="1" ht="20.25">
      <c r="C3" s="57"/>
      <c r="D3" s="58"/>
      <c r="E3" s="300"/>
      <c r="F3" s="294">
        <f>F5+G5</f>
        <v>1823506274</v>
      </c>
      <c r="G3" s="295"/>
      <c r="H3" s="307"/>
      <c r="I3" s="305"/>
      <c r="J3" s="305"/>
    </row>
    <row r="4" spans="3:10" s="54" customFormat="1" ht="42" customHeight="1">
      <c r="C4" s="57"/>
      <c r="D4" s="59"/>
      <c r="E4" s="300"/>
      <c r="F4" s="47" t="s">
        <v>37</v>
      </c>
      <c r="G4" s="47" t="s">
        <v>38</v>
      </c>
      <c r="H4" s="308"/>
      <c r="I4" s="293"/>
      <c r="J4" s="293"/>
    </row>
    <row r="5" spans="3:10" s="54" customFormat="1" ht="21.75" customHeight="1">
      <c r="C5" s="57"/>
      <c r="D5" s="59"/>
      <c r="E5" s="301"/>
      <c r="F5" s="44">
        <f>SUM(F6:F11)</f>
        <v>44133715</v>
      </c>
      <c r="G5" s="109">
        <f>SUM(G6:G11)</f>
        <v>1779372559</v>
      </c>
      <c r="H5" s="46">
        <f>SUM(H6:H11)</f>
        <v>101320377</v>
      </c>
      <c r="I5" s="116">
        <f>SUM(I6:I11)</f>
        <v>1722185897</v>
      </c>
      <c r="J5" s="304" t="s">
        <v>2257</v>
      </c>
    </row>
    <row r="6" spans="3:10" s="54" customFormat="1" ht="19.5" customHeight="1" outlineLevel="1">
      <c r="C6" s="60"/>
      <c r="D6" s="59"/>
      <c r="E6" s="8" t="s">
        <v>11</v>
      </c>
      <c r="F6" s="7">
        <f aca="true" t="shared" si="0" ref="F6:F11">SUMIF(H$14:H$397,E6,F$14:F$397)</f>
        <v>44070899</v>
      </c>
      <c r="G6" s="110">
        <f>'3-2021'!I6</f>
        <v>1779372559</v>
      </c>
      <c r="H6" s="7">
        <f aca="true" t="shared" si="1" ref="H6:H11">SUMIF(H$14:H$397,E6,G$14:G$397)</f>
        <v>101320377</v>
      </c>
      <c r="I6" s="110">
        <f aca="true" t="shared" si="2" ref="I6:I11">(F6+G6)-H6</f>
        <v>1722123081</v>
      </c>
      <c r="J6" s="304"/>
    </row>
    <row r="7" spans="3:10" s="54" customFormat="1" ht="19.5" outlineLevel="1">
      <c r="C7" s="60"/>
      <c r="D7" s="59"/>
      <c r="E7" s="8" t="s">
        <v>41</v>
      </c>
      <c r="F7" s="7">
        <f t="shared" si="0"/>
        <v>0</v>
      </c>
      <c r="G7" s="110">
        <f>'3-2021'!I7</f>
        <v>0</v>
      </c>
      <c r="H7" s="7">
        <f t="shared" si="1"/>
        <v>0</v>
      </c>
      <c r="I7" s="110">
        <f t="shared" si="2"/>
        <v>0</v>
      </c>
      <c r="J7" s="304"/>
    </row>
    <row r="8" spans="3:10" s="54" customFormat="1" ht="19.5" outlineLevel="1">
      <c r="C8" s="60"/>
      <c r="D8" s="59"/>
      <c r="E8" s="8" t="s">
        <v>61</v>
      </c>
      <c r="F8" s="7">
        <f t="shared" si="0"/>
        <v>0</v>
      </c>
      <c r="G8" s="110">
        <f>'3-2021'!I8</f>
        <v>0</v>
      </c>
      <c r="H8" s="7">
        <f t="shared" si="1"/>
        <v>0</v>
      </c>
      <c r="I8" s="110">
        <f t="shared" si="2"/>
        <v>0</v>
      </c>
      <c r="J8" s="304"/>
    </row>
    <row r="9" spans="3:10" s="54" customFormat="1" ht="58.5" outlineLevel="1">
      <c r="C9" s="60"/>
      <c r="D9" s="59"/>
      <c r="E9" s="8" t="s">
        <v>9</v>
      </c>
      <c r="F9" s="7">
        <f t="shared" si="0"/>
        <v>0</v>
      </c>
      <c r="G9" s="110">
        <f>'3-2021'!I9</f>
        <v>0</v>
      </c>
      <c r="H9" s="7">
        <f t="shared" si="1"/>
        <v>0</v>
      </c>
      <c r="I9" s="110">
        <f t="shared" si="2"/>
        <v>0</v>
      </c>
      <c r="J9" s="304"/>
    </row>
    <row r="10" spans="3:10" s="54" customFormat="1" ht="19.5" outlineLevel="1">
      <c r="C10" s="60"/>
      <c r="D10" s="59"/>
      <c r="E10" s="8" t="s">
        <v>72</v>
      </c>
      <c r="F10" s="7">
        <f t="shared" si="0"/>
        <v>0</v>
      </c>
      <c r="G10" s="110">
        <f>'3-2021'!I10</f>
        <v>0</v>
      </c>
      <c r="H10" s="7">
        <f t="shared" si="1"/>
        <v>0</v>
      </c>
      <c r="I10" s="110">
        <f t="shared" si="2"/>
        <v>0</v>
      </c>
      <c r="J10" s="304"/>
    </row>
    <row r="11" spans="3:10" s="54" customFormat="1" ht="19.5" outlineLevel="1">
      <c r="C11" s="60"/>
      <c r="D11" s="59"/>
      <c r="E11" s="8" t="s">
        <v>15</v>
      </c>
      <c r="F11" s="7">
        <f t="shared" si="0"/>
        <v>62816</v>
      </c>
      <c r="G11" s="110">
        <f>'3-2021'!I11</f>
        <v>0</v>
      </c>
      <c r="H11" s="7">
        <f t="shared" si="1"/>
        <v>0</v>
      </c>
      <c r="I11" s="110">
        <f t="shared" si="2"/>
        <v>62816</v>
      </c>
      <c r="J11" s="304"/>
    </row>
    <row r="12" spans="1:9" s="54" customFormat="1" ht="19.5" customHeight="1">
      <c r="A12" s="311" t="s">
        <v>5</v>
      </c>
      <c r="B12" s="312"/>
      <c r="C12" s="288" t="s">
        <v>0</v>
      </c>
      <c r="D12" s="288" t="s">
        <v>10</v>
      </c>
      <c r="E12" s="289" t="s">
        <v>2</v>
      </c>
      <c r="F12" s="289" t="s">
        <v>3</v>
      </c>
      <c r="G12" s="292" t="s">
        <v>12</v>
      </c>
      <c r="H12" s="52" t="s">
        <v>7</v>
      </c>
      <c r="I12" s="288" t="s">
        <v>6</v>
      </c>
    </row>
    <row r="13" spans="1:10" s="54" customFormat="1" ht="19.5">
      <c r="A13" s="43" t="s">
        <v>3</v>
      </c>
      <c r="B13" s="43" t="s">
        <v>4</v>
      </c>
      <c r="C13" s="288"/>
      <c r="D13" s="288"/>
      <c r="E13" s="289"/>
      <c r="F13" s="289"/>
      <c r="G13" s="293"/>
      <c r="H13" s="53"/>
      <c r="I13" s="288"/>
      <c r="J13" s="106" t="s">
        <v>44</v>
      </c>
    </row>
    <row r="14" spans="1:11" s="120" customFormat="1" ht="19.5">
      <c r="A14" s="182">
        <v>1</v>
      </c>
      <c r="B14" s="238"/>
      <c r="C14" s="204">
        <v>44200</v>
      </c>
      <c r="D14" s="145" t="s">
        <v>2267</v>
      </c>
      <c r="E14" s="181" t="s">
        <v>2258</v>
      </c>
      <c r="F14" s="111">
        <v>500000</v>
      </c>
      <c r="G14" s="239"/>
      <c r="H14" s="145" t="s">
        <v>11</v>
      </c>
      <c r="I14" s="240" t="s">
        <v>2276</v>
      </c>
      <c r="J14" s="22"/>
      <c r="K14" s="119"/>
    </row>
    <row r="15" spans="1:49" s="85" customFormat="1" ht="19.5">
      <c r="A15" s="147">
        <v>2</v>
      </c>
      <c r="B15" s="148"/>
      <c r="C15" s="204">
        <v>44200</v>
      </c>
      <c r="D15" s="145" t="s">
        <v>2268</v>
      </c>
      <c r="E15" s="181" t="s">
        <v>2259</v>
      </c>
      <c r="F15" s="111">
        <v>200000</v>
      </c>
      <c r="G15" s="144"/>
      <c r="H15" s="145" t="s">
        <v>11</v>
      </c>
      <c r="I15" s="240" t="s">
        <v>2276</v>
      </c>
      <c r="J15" s="63"/>
      <c r="K15" s="19" t="s">
        <v>44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s="85" customFormat="1" ht="19.5">
      <c r="A16" s="182">
        <v>3</v>
      </c>
      <c r="B16" s="148"/>
      <c r="C16" s="249">
        <v>44231</v>
      </c>
      <c r="D16" s="145" t="s">
        <v>2269</v>
      </c>
      <c r="E16" s="181" t="s">
        <v>2260</v>
      </c>
      <c r="F16" s="111">
        <v>200000</v>
      </c>
      <c r="G16" s="144"/>
      <c r="H16" s="145" t="s">
        <v>11</v>
      </c>
      <c r="I16" s="20" t="s">
        <v>2275</v>
      </c>
      <c r="J16" s="63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s="85" customFormat="1" ht="19.5">
      <c r="A17" s="147">
        <v>4</v>
      </c>
      <c r="B17" s="3"/>
      <c r="C17" s="186">
        <v>44231</v>
      </c>
      <c r="D17" s="4" t="s">
        <v>46</v>
      </c>
      <c r="E17" s="62" t="s">
        <v>2261</v>
      </c>
      <c r="F17" s="111">
        <v>1000000</v>
      </c>
      <c r="G17" s="6"/>
      <c r="H17" s="145" t="s">
        <v>11</v>
      </c>
      <c r="I17" s="20" t="s">
        <v>2275</v>
      </c>
      <c r="J17" s="63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s="85" customFormat="1" ht="19.5">
      <c r="A18" s="182">
        <v>5</v>
      </c>
      <c r="B18" s="3"/>
      <c r="C18" s="186">
        <v>44231</v>
      </c>
      <c r="D18" s="4" t="s">
        <v>419</v>
      </c>
      <c r="E18" s="62" t="s">
        <v>2262</v>
      </c>
      <c r="F18" s="111">
        <v>200000</v>
      </c>
      <c r="G18" s="6"/>
      <c r="H18" s="145" t="s">
        <v>11</v>
      </c>
      <c r="I18" s="20"/>
      <c r="J18" s="63" t="s">
        <v>44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s="85" customFormat="1" ht="19.5">
      <c r="A19" s="147">
        <v>6</v>
      </c>
      <c r="B19" s="3"/>
      <c r="C19" s="186">
        <v>44231</v>
      </c>
      <c r="D19" s="4" t="s">
        <v>46</v>
      </c>
      <c r="E19" s="62" t="s">
        <v>2263</v>
      </c>
      <c r="F19" s="111">
        <v>200000</v>
      </c>
      <c r="G19" s="6"/>
      <c r="H19" s="145" t="s">
        <v>11</v>
      </c>
      <c r="I19" s="20"/>
      <c r="J19" s="63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s="85" customFormat="1" ht="19.5">
      <c r="A20" s="182">
        <v>7</v>
      </c>
      <c r="B20" s="3"/>
      <c r="C20" s="186">
        <v>44231</v>
      </c>
      <c r="D20" s="4" t="s">
        <v>1103</v>
      </c>
      <c r="E20" s="62" t="s">
        <v>2264</v>
      </c>
      <c r="F20" s="111">
        <v>100000</v>
      </c>
      <c r="G20" s="6"/>
      <c r="H20" s="145" t="s">
        <v>11</v>
      </c>
      <c r="I20" s="20"/>
      <c r="J20" s="63" t="s">
        <v>44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s="85" customFormat="1" ht="19.5">
      <c r="A21" s="147">
        <v>8</v>
      </c>
      <c r="B21" s="3"/>
      <c r="C21" s="186">
        <v>44231</v>
      </c>
      <c r="D21" s="4" t="s">
        <v>46</v>
      </c>
      <c r="E21" s="62" t="s">
        <v>2265</v>
      </c>
      <c r="F21" s="111">
        <v>200000</v>
      </c>
      <c r="G21" s="6"/>
      <c r="H21" s="145" t="s">
        <v>11</v>
      </c>
      <c r="I21" s="20" t="s">
        <v>2275</v>
      </c>
      <c r="J21" s="63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s="85" customFormat="1" ht="19.5">
      <c r="A22" s="182">
        <v>9</v>
      </c>
      <c r="B22" s="3"/>
      <c r="C22" s="186">
        <v>44259</v>
      </c>
      <c r="D22" s="4" t="s">
        <v>2270</v>
      </c>
      <c r="E22" s="62" t="s">
        <v>2266</v>
      </c>
      <c r="F22" s="111">
        <v>1000000</v>
      </c>
      <c r="G22" s="121"/>
      <c r="H22" s="145" t="s">
        <v>11</v>
      </c>
      <c r="I22" s="20" t="s">
        <v>2275</v>
      </c>
      <c r="J22" s="63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</row>
    <row r="23" spans="1:49" s="85" customFormat="1" ht="19.5">
      <c r="A23" s="147">
        <v>10</v>
      </c>
      <c r="B23" s="3"/>
      <c r="C23" s="186">
        <v>44320</v>
      </c>
      <c r="D23" s="4" t="s">
        <v>2278</v>
      </c>
      <c r="E23" s="62" t="s">
        <v>2277</v>
      </c>
      <c r="F23" s="111">
        <v>300000</v>
      </c>
      <c r="G23" s="121"/>
      <c r="H23" s="145" t="s">
        <v>11</v>
      </c>
      <c r="I23" s="20"/>
      <c r="J23" s="63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</row>
    <row r="24" spans="1:49" s="85" customFormat="1" ht="19.5">
      <c r="A24" s="182">
        <v>11</v>
      </c>
      <c r="B24" s="3"/>
      <c r="C24" s="186">
        <v>44320</v>
      </c>
      <c r="D24" s="4" t="s">
        <v>46</v>
      </c>
      <c r="E24" s="62" t="s">
        <v>2279</v>
      </c>
      <c r="F24" s="111">
        <v>100000</v>
      </c>
      <c r="G24" s="121"/>
      <c r="H24" s="145" t="s">
        <v>11</v>
      </c>
      <c r="I24" s="20"/>
      <c r="J24" s="63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s="85" customFormat="1" ht="19.5">
      <c r="A25" s="147">
        <v>12</v>
      </c>
      <c r="B25" s="3"/>
      <c r="C25" s="186">
        <v>44351</v>
      </c>
      <c r="D25" s="4" t="s">
        <v>2282</v>
      </c>
      <c r="E25" s="62" t="s">
        <v>2280</v>
      </c>
      <c r="F25" s="111">
        <v>400000</v>
      </c>
      <c r="G25" s="121"/>
      <c r="H25" s="145" t="s">
        <v>11</v>
      </c>
      <c r="I25" s="20"/>
      <c r="J25" s="63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s="85" customFormat="1" ht="39">
      <c r="A26" s="182">
        <v>13</v>
      </c>
      <c r="B26" s="3"/>
      <c r="C26" s="186">
        <v>44351</v>
      </c>
      <c r="D26" s="4" t="s">
        <v>2283</v>
      </c>
      <c r="E26" s="62" t="s">
        <v>2281</v>
      </c>
      <c r="F26" s="111">
        <v>5000000</v>
      </c>
      <c r="G26" s="121"/>
      <c r="H26" s="145" t="s">
        <v>11</v>
      </c>
      <c r="I26" s="20"/>
      <c r="J26" s="63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s="85" customFormat="1" ht="19.5">
      <c r="A27" s="147">
        <v>14</v>
      </c>
      <c r="B27" s="3"/>
      <c r="C27" s="186">
        <v>44381</v>
      </c>
      <c r="D27" s="4" t="s">
        <v>2290</v>
      </c>
      <c r="E27" s="62" t="s">
        <v>2285</v>
      </c>
      <c r="F27" s="111">
        <v>300000</v>
      </c>
      <c r="G27" s="121"/>
      <c r="H27" s="145" t="s">
        <v>11</v>
      </c>
      <c r="I27" s="20"/>
      <c r="J27" s="63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s="85" customFormat="1" ht="19.5">
      <c r="A28" s="182">
        <v>15</v>
      </c>
      <c r="B28" s="3"/>
      <c r="C28" s="186">
        <v>44381</v>
      </c>
      <c r="D28" s="4" t="s">
        <v>46</v>
      </c>
      <c r="E28" s="62" t="s">
        <v>2286</v>
      </c>
      <c r="F28" s="111">
        <v>500000</v>
      </c>
      <c r="G28" s="121"/>
      <c r="H28" s="145" t="s">
        <v>11</v>
      </c>
      <c r="I28" s="20"/>
      <c r="J28" s="63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s="85" customFormat="1" ht="19.5">
      <c r="A29" s="147">
        <v>16</v>
      </c>
      <c r="B29" s="3"/>
      <c r="C29" s="186">
        <v>44412</v>
      </c>
      <c r="D29" s="4" t="s">
        <v>46</v>
      </c>
      <c r="E29" s="62" t="s">
        <v>2287</v>
      </c>
      <c r="F29" s="111">
        <v>200000</v>
      </c>
      <c r="G29" s="121"/>
      <c r="H29" s="145" t="s">
        <v>11</v>
      </c>
      <c r="I29" s="20"/>
      <c r="J29" s="63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s="85" customFormat="1" ht="19.5">
      <c r="A30" s="182">
        <v>17</v>
      </c>
      <c r="B30" s="3"/>
      <c r="C30" s="186">
        <v>44412</v>
      </c>
      <c r="D30" s="4" t="s">
        <v>2034</v>
      </c>
      <c r="E30" s="62" t="s">
        <v>2288</v>
      </c>
      <c r="F30" s="111">
        <v>50000</v>
      </c>
      <c r="G30" s="121"/>
      <c r="H30" s="145" t="s">
        <v>11</v>
      </c>
      <c r="I30" s="20"/>
      <c r="J30" s="63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1:49" s="85" customFormat="1" ht="19.5">
      <c r="A31" s="147">
        <v>18</v>
      </c>
      <c r="B31" s="3"/>
      <c r="C31" s="186">
        <v>44412</v>
      </c>
      <c r="D31" s="4" t="s">
        <v>2291</v>
      </c>
      <c r="E31" s="62" t="s">
        <v>2289</v>
      </c>
      <c r="F31" s="111">
        <v>600000</v>
      </c>
      <c r="G31" s="121"/>
      <c r="H31" s="145" t="s">
        <v>11</v>
      </c>
      <c r="I31" s="20"/>
      <c r="J31" s="63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1:49" s="85" customFormat="1" ht="19.5">
      <c r="A32" s="182">
        <v>19</v>
      </c>
      <c r="B32" s="3"/>
      <c r="C32" s="186">
        <v>44443</v>
      </c>
      <c r="D32" s="4" t="s">
        <v>46</v>
      </c>
      <c r="E32" s="62" t="s">
        <v>2318</v>
      </c>
      <c r="F32" s="111">
        <v>100000</v>
      </c>
      <c r="G32" s="121"/>
      <c r="H32" s="145" t="s">
        <v>11</v>
      </c>
      <c r="I32" s="20"/>
      <c r="J32" s="63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s="85" customFormat="1" ht="19.5">
      <c r="A33" s="147">
        <v>20</v>
      </c>
      <c r="B33" s="3"/>
      <c r="C33" s="186">
        <v>44443</v>
      </c>
      <c r="D33" s="4" t="s">
        <v>2330</v>
      </c>
      <c r="E33" s="62" t="s">
        <v>2319</v>
      </c>
      <c r="F33" s="111">
        <v>1000000</v>
      </c>
      <c r="G33" s="121"/>
      <c r="H33" s="145" t="s">
        <v>11</v>
      </c>
      <c r="I33" s="20"/>
      <c r="J33" s="63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s="85" customFormat="1" ht="19.5">
      <c r="A34" s="182">
        <v>21</v>
      </c>
      <c r="B34" s="3"/>
      <c r="C34" s="186">
        <v>44443</v>
      </c>
      <c r="D34" s="4" t="s">
        <v>46</v>
      </c>
      <c r="E34" s="62" t="s">
        <v>2320</v>
      </c>
      <c r="F34" s="111">
        <v>300000</v>
      </c>
      <c r="G34" s="121"/>
      <c r="H34" s="145" t="s">
        <v>11</v>
      </c>
      <c r="I34" s="20"/>
      <c r="J34" s="63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s="85" customFormat="1" ht="19.5">
      <c r="A35" s="147">
        <v>22</v>
      </c>
      <c r="B35" s="3"/>
      <c r="C35" s="186">
        <v>44443</v>
      </c>
      <c r="D35" s="4" t="s">
        <v>381</v>
      </c>
      <c r="E35" s="62" t="s">
        <v>2321</v>
      </c>
      <c r="F35" s="111">
        <v>200000</v>
      </c>
      <c r="G35" s="121"/>
      <c r="H35" s="145" t="s">
        <v>11</v>
      </c>
      <c r="I35" s="20"/>
      <c r="J35" s="63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s="85" customFormat="1" ht="19.5">
      <c r="A36" s="182">
        <v>23</v>
      </c>
      <c r="B36" s="3"/>
      <c r="C36" s="186">
        <v>44473</v>
      </c>
      <c r="D36" s="4" t="s">
        <v>46</v>
      </c>
      <c r="E36" s="62" t="s">
        <v>2322</v>
      </c>
      <c r="F36" s="111">
        <v>500000</v>
      </c>
      <c r="G36" s="121"/>
      <c r="H36" s="145" t="s">
        <v>11</v>
      </c>
      <c r="I36" s="20"/>
      <c r="J36" s="63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s="85" customFormat="1" ht="19.5">
      <c r="A37" s="147">
        <v>24</v>
      </c>
      <c r="B37" s="3"/>
      <c r="C37" s="186">
        <v>44473</v>
      </c>
      <c r="D37" s="4" t="s">
        <v>183</v>
      </c>
      <c r="E37" s="62" t="s">
        <v>2323</v>
      </c>
      <c r="F37" s="111">
        <v>200000</v>
      </c>
      <c r="G37" s="121"/>
      <c r="H37" s="145" t="s">
        <v>11</v>
      </c>
      <c r="I37" s="20"/>
      <c r="J37" s="63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</row>
    <row r="38" spans="1:49" s="85" customFormat="1" ht="19.5">
      <c r="A38" s="182">
        <v>25</v>
      </c>
      <c r="B38" s="3"/>
      <c r="C38" s="186">
        <v>44473</v>
      </c>
      <c r="D38" s="4" t="s">
        <v>46</v>
      </c>
      <c r="E38" s="62" t="s">
        <v>2324</v>
      </c>
      <c r="F38" s="111">
        <v>500000</v>
      </c>
      <c r="G38" s="121"/>
      <c r="H38" s="145" t="s">
        <v>11</v>
      </c>
      <c r="I38" s="20"/>
      <c r="J38" s="63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</row>
    <row r="39" spans="1:49" s="85" customFormat="1" ht="19.5">
      <c r="A39" s="147">
        <v>26</v>
      </c>
      <c r="B39" s="3"/>
      <c r="C39" s="186">
        <v>44473</v>
      </c>
      <c r="D39" s="4" t="s">
        <v>1054</v>
      </c>
      <c r="E39" s="62" t="s">
        <v>2325</v>
      </c>
      <c r="F39" s="111">
        <v>200000</v>
      </c>
      <c r="G39" s="121"/>
      <c r="H39" s="145" t="s">
        <v>11</v>
      </c>
      <c r="I39" s="20"/>
      <c r="J39" s="63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s="85" customFormat="1" ht="19.5">
      <c r="A40" s="182">
        <v>27</v>
      </c>
      <c r="B40" s="3"/>
      <c r="C40" s="186">
        <v>44473</v>
      </c>
      <c r="D40" s="4" t="s">
        <v>2331</v>
      </c>
      <c r="E40" s="62" t="s">
        <v>2326</v>
      </c>
      <c r="F40" s="111">
        <v>200000</v>
      </c>
      <c r="G40" s="121"/>
      <c r="H40" s="145" t="s">
        <v>11</v>
      </c>
      <c r="I40" s="20"/>
      <c r="J40" s="63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s="85" customFormat="1" ht="19.5">
      <c r="A41" s="147">
        <v>28</v>
      </c>
      <c r="B41" s="3"/>
      <c r="C41" s="186">
        <v>44473</v>
      </c>
      <c r="D41" s="4" t="s">
        <v>1167</v>
      </c>
      <c r="E41" s="62" t="s">
        <v>2327</v>
      </c>
      <c r="F41" s="111">
        <v>100000</v>
      </c>
      <c r="G41" s="121"/>
      <c r="H41" s="145" t="s">
        <v>11</v>
      </c>
      <c r="I41" s="20"/>
      <c r="J41" s="63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s="85" customFormat="1" ht="19.5">
      <c r="A42" s="182">
        <v>29</v>
      </c>
      <c r="B42" s="3"/>
      <c r="C42" s="186">
        <v>44473</v>
      </c>
      <c r="D42" s="4" t="s">
        <v>46</v>
      </c>
      <c r="E42" s="62" t="s">
        <v>2328</v>
      </c>
      <c r="F42" s="111">
        <v>150000</v>
      </c>
      <c r="G42" s="121"/>
      <c r="H42" s="145" t="s">
        <v>11</v>
      </c>
      <c r="I42" s="20"/>
      <c r="J42" s="63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spans="1:49" s="85" customFormat="1" ht="19.5">
      <c r="A43" s="147">
        <v>30</v>
      </c>
      <c r="B43" s="3"/>
      <c r="C43" s="186">
        <v>44473</v>
      </c>
      <c r="D43" s="4" t="s">
        <v>2332</v>
      </c>
      <c r="E43" s="62" t="s">
        <v>2329</v>
      </c>
      <c r="F43" s="111">
        <v>100000</v>
      </c>
      <c r="G43" s="121"/>
      <c r="H43" s="145" t="s">
        <v>11</v>
      </c>
      <c r="I43" s="20"/>
      <c r="J43" s="63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</row>
    <row r="44" spans="1:49" s="85" customFormat="1" ht="19.5">
      <c r="A44" s="182">
        <v>31</v>
      </c>
      <c r="B44" s="3"/>
      <c r="C44" s="186">
        <v>44534</v>
      </c>
      <c r="D44" s="4" t="s">
        <v>2333</v>
      </c>
      <c r="E44" s="62" t="s">
        <v>2298</v>
      </c>
      <c r="F44" s="111">
        <v>100000</v>
      </c>
      <c r="G44" s="121"/>
      <c r="H44" s="145" t="s">
        <v>11</v>
      </c>
      <c r="I44" s="20"/>
      <c r="J44" s="63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s="85" customFormat="1" ht="19.5">
      <c r="A45" s="147">
        <v>32</v>
      </c>
      <c r="B45" s="3"/>
      <c r="C45" s="186">
        <v>44534</v>
      </c>
      <c r="D45" s="4" t="s">
        <v>2334</v>
      </c>
      <c r="E45" s="62" t="s">
        <v>2299</v>
      </c>
      <c r="F45" s="111">
        <v>100000</v>
      </c>
      <c r="G45" s="121"/>
      <c r="H45" s="145" t="s">
        <v>11</v>
      </c>
      <c r="I45" s="20"/>
      <c r="J45" s="63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s="85" customFormat="1" ht="19.5">
      <c r="A46" s="182">
        <v>33</v>
      </c>
      <c r="B46" s="3"/>
      <c r="C46" s="186">
        <v>44534</v>
      </c>
      <c r="D46" s="4" t="s">
        <v>2335</v>
      </c>
      <c r="E46" s="62" t="s">
        <v>2300</v>
      </c>
      <c r="F46" s="111">
        <v>100000</v>
      </c>
      <c r="G46" s="121"/>
      <c r="H46" s="145" t="s">
        <v>11</v>
      </c>
      <c r="I46" s="20"/>
      <c r="J46" s="63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s="85" customFormat="1" ht="19.5">
      <c r="A47" s="147">
        <v>34</v>
      </c>
      <c r="B47" s="3"/>
      <c r="C47" s="186">
        <v>44534</v>
      </c>
      <c r="D47" s="4" t="s">
        <v>2336</v>
      </c>
      <c r="E47" s="62" t="s">
        <v>2301</v>
      </c>
      <c r="F47" s="111">
        <v>200000</v>
      </c>
      <c r="G47" s="121"/>
      <c r="H47" s="145" t="s">
        <v>11</v>
      </c>
      <c r="I47" s="20"/>
      <c r="J47" s="63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s="85" customFormat="1" ht="19.5">
      <c r="A48" s="182">
        <v>35</v>
      </c>
      <c r="B48" s="3"/>
      <c r="C48" s="186">
        <v>44534</v>
      </c>
      <c r="D48" s="4" t="s">
        <v>46</v>
      </c>
      <c r="E48" s="62" t="s">
        <v>2302</v>
      </c>
      <c r="F48" s="111">
        <v>500000</v>
      </c>
      <c r="G48" s="121"/>
      <c r="H48" s="145" t="s">
        <v>11</v>
      </c>
      <c r="I48" s="20"/>
      <c r="J48" s="63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</row>
    <row r="49" spans="1:49" s="85" customFormat="1" ht="19.5">
      <c r="A49" s="147">
        <v>36</v>
      </c>
      <c r="B49" s="3"/>
      <c r="C49" s="186">
        <v>44534</v>
      </c>
      <c r="D49" s="4" t="s">
        <v>46</v>
      </c>
      <c r="E49" s="62" t="s">
        <v>2303</v>
      </c>
      <c r="F49" s="111">
        <v>200000</v>
      </c>
      <c r="G49" s="121"/>
      <c r="H49" s="145" t="s">
        <v>11</v>
      </c>
      <c r="I49" s="20"/>
      <c r="J49" s="63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  <row r="50" spans="1:49" s="85" customFormat="1" ht="19.5">
      <c r="A50" s="182">
        <v>37</v>
      </c>
      <c r="B50" s="3"/>
      <c r="C50" s="186">
        <v>44534</v>
      </c>
      <c r="D50" s="4" t="s">
        <v>46</v>
      </c>
      <c r="E50" s="62" t="s">
        <v>2304</v>
      </c>
      <c r="F50" s="111">
        <v>500000</v>
      </c>
      <c r="G50" s="121"/>
      <c r="H50" s="145" t="s">
        <v>11</v>
      </c>
      <c r="I50" s="20"/>
      <c r="J50" s="63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</row>
    <row r="51" spans="1:49" s="85" customFormat="1" ht="19.5">
      <c r="A51" s="147">
        <v>38</v>
      </c>
      <c r="B51" s="3"/>
      <c r="C51" s="186">
        <v>44534</v>
      </c>
      <c r="D51" s="4" t="s">
        <v>1884</v>
      </c>
      <c r="E51" s="62" t="s">
        <v>2305</v>
      </c>
      <c r="F51" s="111">
        <v>50000</v>
      </c>
      <c r="G51" s="121"/>
      <c r="H51" s="145" t="s">
        <v>11</v>
      </c>
      <c r="I51" s="20"/>
      <c r="J51" s="63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</row>
    <row r="52" spans="1:49" s="85" customFormat="1" ht="19.5">
      <c r="A52" s="182">
        <v>39</v>
      </c>
      <c r="B52" s="3"/>
      <c r="C52" s="186">
        <v>44534</v>
      </c>
      <c r="D52" s="4" t="s">
        <v>2337</v>
      </c>
      <c r="E52" s="62" t="s">
        <v>2306</v>
      </c>
      <c r="F52" s="111">
        <v>200000</v>
      </c>
      <c r="G52" s="121"/>
      <c r="H52" s="145" t="s">
        <v>11</v>
      </c>
      <c r="I52" s="20"/>
      <c r="J52" s="63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</row>
    <row r="53" spans="1:49" s="85" customFormat="1" ht="19.5">
      <c r="A53" s="147">
        <v>40</v>
      </c>
      <c r="B53" s="3"/>
      <c r="C53" s="186">
        <v>44534</v>
      </c>
      <c r="D53" s="4" t="s">
        <v>46</v>
      </c>
      <c r="E53" s="62" t="s">
        <v>2307</v>
      </c>
      <c r="F53" s="111">
        <v>500000</v>
      </c>
      <c r="G53" s="121"/>
      <c r="H53" s="145" t="s">
        <v>11</v>
      </c>
      <c r="I53" s="20"/>
      <c r="J53" s="63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</row>
    <row r="54" spans="1:49" s="85" customFormat="1" ht="19.5">
      <c r="A54" s="182">
        <v>41</v>
      </c>
      <c r="B54" s="3"/>
      <c r="C54" s="186">
        <v>44534</v>
      </c>
      <c r="D54" s="4" t="s">
        <v>2338</v>
      </c>
      <c r="E54" s="62" t="s">
        <v>2308</v>
      </c>
      <c r="F54" s="111">
        <v>100000</v>
      </c>
      <c r="G54" s="121"/>
      <c r="H54" s="145" t="s">
        <v>11</v>
      </c>
      <c r="I54" s="20"/>
      <c r="J54" s="63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pans="1:49" s="85" customFormat="1" ht="19.5">
      <c r="A55" s="147">
        <v>42</v>
      </c>
      <c r="B55" s="3"/>
      <c r="C55" s="186">
        <v>44534</v>
      </c>
      <c r="D55" s="4" t="s">
        <v>244</v>
      </c>
      <c r="E55" s="62" t="s">
        <v>2309</v>
      </c>
      <c r="F55" s="111">
        <v>200000</v>
      </c>
      <c r="G55" s="121"/>
      <c r="H55" s="145" t="s">
        <v>11</v>
      </c>
      <c r="I55" s="20"/>
      <c r="J55" s="63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</row>
    <row r="56" spans="1:49" s="85" customFormat="1" ht="19.5">
      <c r="A56" s="182">
        <v>43</v>
      </c>
      <c r="B56" s="3"/>
      <c r="C56" s="186">
        <v>44534</v>
      </c>
      <c r="D56" s="4" t="s">
        <v>46</v>
      </c>
      <c r="E56" s="62" t="s">
        <v>2310</v>
      </c>
      <c r="F56" s="111">
        <v>300000</v>
      </c>
      <c r="G56" s="121"/>
      <c r="H56" s="145" t="s">
        <v>11</v>
      </c>
      <c r="I56" s="20"/>
      <c r="J56" s="63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</row>
    <row r="57" spans="1:49" s="85" customFormat="1" ht="19.5">
      <c r="A57" s="147">
        <v>44</v>
      </c>
      <c r="B57" s="3"/>
      <c r="C57" s="186">
        <v>44534</v>
      </c>
      <c r="D57" s="4" t="s">
        <v>2339</v>
      </c>
      <c r="E57" s="62" t="s">
        <v>2311</v>
      </c>
      <c r="F57" s="111">
        <v>1000000</v>
      </c>
      <c r="G57" s="121"/>
      <c r="H57" s="145" t="s">
        <v>11</v>
      </c>
      <c r="I57" s="20"/>
      <c r="J57" s="63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  <row r="58" spans="1:49" s="85" customFormat="1" ht="19.5">
      <c r="A58" s="182">
        <v>45</v>
      </c>
      <c r="B58" s="3"/>
      <c r="C58" s="186">
        <v>44534</v>
      </c>
      <c r="D58" s="4" t="s">
        <v>2340</v>
      </c>
      <c r="E58" s="62" t="s">
        <v>2312</v>
      </c>
      <c r="F58" s="111">
        <v>1000000</v>
      </c>
      <c r="G58" s="121"/>
      <c r="H58" s="145" t="s">
        <v>11</v>
      </c>
      <c r="I58" s="20"/>
      <c r="J58" s="63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</row>
    <row r="59" spans="1:49" s="85" customFormat="1" ht="19.5">
      <c r="A59" s="147">
        <v>46</v>
      </c>
      <c r="B59" s="3"/>
      <c r="C59" s="186">
        <v>44534</v>
      </c>
      <c r="D59" s="4" t="s">
        <v>1778</v>
      </c>
      <c r="E59" s="62" t="s">
        <v>2313</v>
      </c>
      <c r="F59" s="111">
        <v>100000</v>
      </c>
      <c r="G59" s="121"/>
      <c r="H59" s="145" t="s">
        <v>11</v>
      </c>
      <c r="I59" s="20"/>
      <c r="J59" s="63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</row>
    <row r="60" spans="1:49" s="85" customFormat="1" ht="19.5">
      <c r="A60" s="182">
        <v>47</v>
      </c>
      <c r="B60" s="3"/>
      <c r="C60" s="186">
        <v>44534</v>
      </c>
      <c r="D60" s="4" t="s">
        <v>322</v>
      </c>
      <c r="E60" s="62" t="s">
        <v>2314</v>
      </c>
      <c r="F60" s="111">
        <v>300000</v>
      </c>
      <c r="G60" s="121"/>
      <c r="H60" s="145" t="s">
        <v>11</v>
      </c>
      <c r="I60" s="20"/>
      <c r="J60" s="63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</row>
    <row r="61" spans="1:49" s="85" customFormat="1" ht="19.5">
      <c r="A61" s="147">
        <v>48</v>
      </c>
      <c r="B61" s="3"/>
      <c r="C61" s="186">
        <v>44534</v>
      </c>
      <c r="D61" s="4" t="s">
        <v>46</v>
      </c>
      <c r="E61" s="62" t="s">
        <v>2315</v>
      </c>
      <c r="F61" s="111">
        <v>200000</v>
      </c>
      <c r="G61" s="121"/>
      <c r="H61" s="145" t="s">
        <v>11</v>
      </c>
      <c r="I61" s="20"/>
      <c r="J61" s="63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</row>
    <row r="62" spans="1:49" s="85" customFormat="1" ht="19.5">
      <c r="A62" s="182">
        <v>49</v>
      </c>
      <c r="B62" s="3"/>
      <c r="C62" s="186">
        <v>44534</v>
      </c>
      <c r="D62" s="4" t="s">
        <v>46</v>
      </c>
      <c r="E62" s="62" t="s">
        <v>2316</v>
      </c>
      <c r="F62" s="111">
        <v>500000</v>
      </c>
      <c r="G62" s="121"/>
      <c r="H62" s="145" t="s">
        <v>11</v>
      </c>
      <c r="I62" s="20"/>
      <c r="J62" s="63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</row>
    <row r="63" spans="1:49" s="85" customFormat="1" ht="19.5">
      <c r="A63" s="147">
        <v>50</v>
      </c>
      <c r="B63" s="3"/>
      <c r="C63" s="186">
        <v>44534</v>
      </c>
      <c r="D63" s="4" t="s">
        <v>46</v>
      </c>
      <c r="E63" s="62" t="s">
        <v>2317</v>
      </c>
      <c r="F63" s="111">
        <v>200000</v>
      </c>
      <c r="G63" s="121"/>
      <c r="H63" s="145" t="s">
        <v>11</v>
      </c>
      <c r="I63" s="20"/>
      <c r="J63" s="63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</row>
    <row r="64" spans="1:49" s="85" customFormat="1" ht="19.5">
      <c r="A64" s="182">
        <v>51</v>
      </c>
      <c r="B64" s="3"/>
      <c r="C64" s="127">
        <v>44299</v>
      </c>
      <c r="D64" s="4" t="s">
        <v>438</v>
      </c>
      <c r="E64" s="62" t="s">
        <v>2342</v>
      </c>
      <c r="F64" s="111">
        <v>500000</v>
      </c>
      <c r="G64" s="121"/>
      <c r="H64" s="145" t="s">
        <v>11</v>
      </c>
      <c r="I64" s="20"/>
      <c r="J64" s="63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</row>
    <row r="65" spans="1:49" s="85" customFormat="1" ht="19.5">
      <c r="A65" s="147">
        <v>52</v>
      </c>
      <c r="B65" s="3"/>
      <c r="C65" s="127">
        <v>44299</v>
      </c>
      <c r="D65" s="4" t="s">
        <v>1235</v>
      </c>
      <c r="E65" s="62" t="s">
        <v>2343</v>
      </c>
      <c r="F65" s="111">
        <v>100000</v>
      </c>
      <c r="G65" s="121"/>
      <c r="H65" s="145" t="s">
        <v>11</v>
      </c>
      <c r="I65" s="20"/>
      <c r="J65" s="63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</row>
    <row r="66" spans="1:49" s="85" customFormat="1" ht="19.5">
      <c r="A66" s="182">
        <v>53</v>
      </c>
      <c r="B66" s="3"/>
      <c r="C66" s="127">
        <v>44299</v>
      </c>
      <c r="D66" s="4" t="s">
        <v>419</v>
      </c>
      <c r="E66" s="62" t="s">
        <v>2344</v>
      </c>
      <c r="F66" s="111">
        <v>200000</v>
      </c>
      <c r="G66" s="121"/>
      <c r="H66" s="145" t="s">
        <v>11</v>
      </c>
      <c r="I66" s="20"/>
      <c r="J66" s="63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</row>
    <row r="67" spans="1:49" s="85" customFormat="1" ht="19.5">
      <c r="A67" s="147">
        <v>54</v>
      </c>
      <c r="B67" s="3"/>
      <c r="C67" s="127">
        <v>44301</v>
      </c>
      <c r="D67" s="4" t="s">
        <v>419</v>
      </c>
      <c r="E67" s="62" t="s">
        <v>2353</v>
      </c>
      <c r="F67" s="111">
        <v>300000</v>
      </c>
      <c r="G67" s="121"/>
      <c r="H67" s="145" t="s">
        <v>11</v>
      </c>
      <c r="I67" s="20"/>
      <c r="J67" s="63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</row>
    <row r="68" spans="1:49" s="85" customFormat="1" ht="19.5">
      <c r="A68" s="182">
        <v>55</v>
      </c>
      <c r="B68" s="3"/>
      <c r="C68" s="127">
        <v>44302</v>
      </c>
      <c r="D68" s="4" t="s">
        <v>2346</v>
      </c>
      <c r="E68" s="62" t="s">
        <v>2345</v>
      </c>
      <c r="F68" s="111">
        <v>200000</v>
      </c>
      <c r="G68" s="121"/>
      <c r="H68" s="145" t="s">
        <v>11</v>
      </c>
      <c r="I68" s="20"/>
      <c r="J68" s="63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</row>
    <row r="69" spans="1:49" s="85" customFormat="1" ht="19.5">
      <c r="A69" s="147">
        <v>56</v>
      </c>
      <c r="B69" s="3"/>
      <c r="C69" s="127">
        <v>44302</v>
      </c>
      <c r="D69" s="4" t="s">
        <v>46</v>
      </c>
      <c r="E69" s="62" t="s">
        <v>2347</v>
      </c>
      <c r="F69" s="111">
        <v>5000000</v>
      </c>
      <c r="G69" s="121"/>
      <c r="H69" s="145" t="s">
        <v>11</v>
      </c>
      <c r="I69" s="20"/>
      <c r="J69" s="63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</row>
    <row r="70" spans="1:49" s="85" customFormat="1" ht="19.5">
      <c r="A70" s="182">
        <v>57</v>
      </c>
      <c r="B70" s="3"/>
      <c r="C70" s="127">
        <v>44303</v>
      </c>
      <c r="D70" s="4" t="s">
        <v>46</v>
      </c>
      <c r="E70" s="62" t="s">
        <v>2348</v>
      </c>
      <c r="F70" s="111">
        <v>200000</v>
      </c>
      <c r="G70" s="121"/>
      <c r="H70" s="145" t="s">
        <v>11</v>
      </c>
      <c r="I70" s="20"/>
      <c r="J70" s="63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s="85" customFormat="1" ht="19.5">
      <c r="A71" s="147">
        <v>58</v>
      </c>
      <c r="B71" s="3"/>
      <c r="C71" s="127">
        <v>44305</v>
      </c>
      <c r="D71" s="4" t="s">
        <v>1715</v>
      </c>
      <c r="E71" s="62" t="s">
        <v>2354</v>
      </c>
      <c r="F71" s="111">
        <v>500000</v>
      </c>
      <c r="G71" s="121"/>
      <c r="H71" s="145" t="s">
        <v>11</v>
      </c>
      <c r="I71" s="20"/>
      <c r="J71" s="63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s="85" customFormat="1" ht="19.5">
      <c r="A72" s="182">
        <v>59</v>
      </c>
      <c r="B72" s="3"/>
      <c r="C72" s="127">
        <v>44306</v>
      </c>
      <c r="D72" s="4" t="s">
        <v>51</v>
      </c>
      <c r="E72" s="62" t="s">
        <v>2349</v>
      </c>
      <c r="F72" s="111">
        <v>200000</v>
      </c>
      <c r="G72" s="121"/>
      <c r="H72" s="145" t="s">
        <v>11</v>
      </c>
      <c r="I72" s="20"/>
      <c r="J72" s="63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s="85" customFormat="1" ht="19.5">
      <c r="A73" s="147">
        <v>60</v>
      </c>
      <c r="B73" s="3"/>
      <c r="C73" s="127">
        <v>44306</v>
      </c>
      <c r="D73" s="4" t="s">
        <v>419</v>
      </c>
      <c r="E73" s="62" t="s">
        <v>2350</v>
      </c>
      <c r="F73" s="111">
        <v>200000</v>
      </c>
      <c r="G73" s="121"/>
      <c r="H73" s="145" t="s">
        <v>11</v>
      </c>
      <c r="I73" s="20"/>
      <c r="J73" s="63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s="85" customFormat="1" ht="19.5">
      <c r="A74" s="182">
        <v>61</v>
      </c>
      <c r="B74" s="3"/>
      <c r="C74" s="127">
        <v>44306</v>
      </c>
      <c r="D74" s="4" t="s">
        <v>46</v>
      </c>
      <c r="E74" s="62" t="s">
        <v>2351</v>
      </c>
      <c r="F74" s="111">
        <v>100000</v>
      </c>
      <c r="G74" s="121"/>
      <c r="H74" s="145" t="s">
        <v>11</v>
      </c>
      <c r="I74" s="20"/>
      <c r="J74" s="63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s="85" customFormat="1" ht="19.5">
      <c r="A75" s="147">
        <v>62</v>
      </c>
      <c r="B75" s="3"/>
      <c r="C75" s="127">
        <v>44306</v>
      </c>
      <c r="D75" s="4" t="s">
        <v>46</v>
      </c>
      <c r="E75" s="62" t="s">
        <v>2352</v>
      </c>
      <c r="F75" s="111">
        <v>300000</v>
      </c>
      <c r="G75" s="121"/>
      <c r="H75" s="145" t="s">
        <v>11</v>
      </c>
      <c r="I75" s="20"/>
      <c r="J75" s="63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s="85" customFormat="1" ht="19.5">
      <c r="A76" s="182">
        <v>63</v>
      </c>
      <c r="B76" s="3"/>
      <c r="C76" s="127">
        <v>44308</v>
      </c>
      <c r="D76" s="4" t="s">
        <v>2367</v>
      </c>
      <c r="E76" s="62" t="s">
        <v>2355</v>
      </c>
      <c r="F76" s="111">
        <v>100000</v>
      </c>
      <c r="G76" s="121"/>
      <c r="H76" s="145" t="s">
        <v>11</v>
      </c>
      <c r="I76" s="20"/>
      <c r="J76" s="63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s="85" customFormat="1" ht="19.5">
      <c r="A77" s="147">
        <v>64</v>
      </c>
      <c r="B77" s="3"/>
      <c r="C77" s="127">
        <v>44308</v>
      </c>
      <c r="D77" s="4" t="s">
        <v>2368</v>
      </c>
      <c r="E77" s="62" t="s">
        <v>2356</v>
      </c>
      <c r="F77" s="111">
        <v>500000</v>
      </c>
      <c r="G77" s="121"/>
      <c r="H77" s="145" t="s">
        <v>11</v>
      </c>
      <c r="I77" s="20"/>
      <c r="J77" s="63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s="85" customFormat="1" ht="39">
      <c r="A78" s="182">
        <v>65</v>
      </c>
      <c r="B78" s="3"/>
      <c r="C78" s="127">
        <v>44309</v>
      </c>
      <c r="D78" s="4" t="s">
        <v>2369</v>
      </c>
      <c r="E78" s="62" t="s">
        <v>2357</v>
      </c>
      <c r="F78" s="111">
        <v>200000</v>
      </c>
      <c r="G78" s="121"/>
      <c r="H78" s="145" t="s">
        <v>11</v>
      </c>
      <c r="I78" s="20"/>
      <c r="J78" s="63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s="85" customFormat="1" ht="19.5">
      <c r="A79" s="147">
        <v>66</v>
      </c>
      <c r="B79" s="3"/>
      <c r="C79" s="127">
        <v>44309</v>
      </c>
      <c r="D79" s="4" t="s">
        <v>46</v>
      </c>
      <c r="E79" s="62" t="s">
        <v>2358</v>
      </c>
      <c r="F79" s="111">
        <v>100000</v>
      </c>
      <c r="G79" s="121"/>
      <c r="H79" s="145" t="s">
        <v>11</v>
      </c>
      <c r="I79" s="20"/>
      <c r="J79" s="63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s="85" customFormat="1" ht="19.5">
      <c r="A80" s="182">
        <v>67</v>
      </c>
      <c r="B80" s="3"/>
      <c r="C80" s="127">
        <v>44310</v>
      </c>
      <c r="D80" s="4" t="s">
        <v>46</v>
      </c>
      <c r="E80" s="62" t="s">
        <v>2359</v>
      </c>
      <c r="F80" s="111">
        <v>100899</v>
      </c>
      <c r="G80" s="121"/>
      <c r="H80" s="145" t="s">
        <v>11</v>
      </c>
      <c r="I80" s="20"/>
      <c r="J80" s="63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s="85" customFormat="1" ht="19.5">
      <c r="A81" s="147">
        <v>68</v>
      </c>
      <c r="B81" s="3"/>
      <c r="C81" s="127">
        <v>44310</v>
      </c>
      <c r="D81" s="4" t="s">
        <v>46</v>
      </c>
      <c r="E81" s="62" t="s">
        <v>2360</v>
      </c>
      <c r="F81" s="111">
        <v>200000</v>
      </c>
      <c r="G81" s="121"/>
      <c r="H81" s="145" t="s">
        <v>11</v>
      </c>
      <c r="I81" s="20"/>
      <c r="J81" s="63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s="85" customFormat="1" ht="19.5">
      <c r="A82" s="182">
        <v>69</v>
      </c>
      <c r="B82" s="3"/>
      <c r="C82" s="127">
        <v>44310</v>
      </c>
      <c r="D82" s="4" t="s">
        <v>2370</v>
      </c>
      <c r="E82" s="62" t="s">
        <v>2361</v>
      </c>
      <c r="F82" s="111">
        <v>400000</v>
      </c>
      <c r="G82" s="121"/>
      <c r="H82" s="145" t="s">
        <v>11</v>
      </c>
      <c r="I82" s="20"/>
      <c r="J82" s="63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1:49" s="85" customFormat="1" ht="19.5">
      <c r="A83" s="147">
        <v>70</v>
      </c>
      <c r="B83" s="3"/>
      <c r="C83" s="127">
        <v>44310</v>
      </c>
      <c r="D83" s="4" t="s">
        <v>2371</v>
      </c>
      <c r="E83" s="62" t="s">
        <v>2362</v>
      </c>
      <c r="F83" s="111">
        <v>300000</v>
      </c>
      <c r="G83" s="121"/>
      <c r="H83" s="145" t="s">
        <v>11</v>
      </c>
      <c r="I83" s="20"/>
      <c r="J83" s="63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1:49" s="85" customFormat="1" ht="19.5">
      <c r="A84" s="182">
        <v>71</v>
      </c>
      <c r="B84" s="3"/>
      <c r="C84" s="127">
        <v>44310</v>
      </c>
      <c r="D84" s="4" t="s">
        <v>2372</v>
      </c>
      <c r="E84" s="62" t="s">
        <v>2363</v>
      </c>
      <c r="F84" s="111">
        <v>200000</v>
      </c>
      <c r="G84" s="121"/>
      <c r="H84" s="145" t="s">
        <v>11</v>
      </c>
      <c r="I84" s="20"/>
      <c r="J84" s="63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s="85" customFormat="1" ht="19.5">
      <c r="A85" s="147">
        <v>72</v>
      </c>
      <c r="B85" s="3"/>
      <c r="C85" s="127">
        <v>44310</v>
      </c>
      <c r="D85" s="4" t="s">
        <v>1147</v>
      </c>
      <c r="E85" s="62" t="s">
        <v>2364</v>
      </c>
      <c r="F85" s="111">
        <v>400000</v>
      </c>
      <c r="G85" s="121"/>
      <c r="H85" s="145" t="s">
        <v>11</v>
      </c>
      <c r="I85" s="20"/>
      <c r="J85" s="63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s="85" customFormat="1" ht="19.5">
      <c r="A86" s="182">
        <v>73</v>
      </c>
      <c r="B86" s="3"/>
      <c r="C86" s="127">
        <v>44310</v>
      </c>
      <c r="D86" s="4" t="s">
        <v>2373</v>
      </c>
      <c r="E86" s="62" t="s">
        <v>2365</v>
      </c>
      <c r="F86" s="111">
        <v>200000</v>
      </c>
      <c r="G86" s="121"/>
      <c r="H86" s="145" t="s">
        <v>11</v>
      </c>
      <c r="I86" s="20"/>
      <c r="J86" s="63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</row>
    <row r="87" spans="1:49" s="85" customFormat="1" ht="19.5">
      <c r="A87" s="147">
        <v>74</v>
      </c>
      <c r="B87" s="3"/>
      <c r="C87" s="127">
        <v>44310</v>
      </c>
      <c r="D87" s="4" t="s">
        <v>1133</v>
      </c>
      <c r="E87" s="62" t="s">
        <v>2366</v>
      </c>
      <c r="F87" s="111">
        <v>200000</v>
      </c>
      <c r="G87" s="121"/>
      <c r="H87" s="145" t="s">
        <v>11</v>
      </c>
      <c r="I87" s="20"/>
      <c r="J87" s="63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</row>
    <row r="88" spans="1:49" s="85" customFormat="1" ht="39">
      <c r="A88" s="182">
        <v>75</v>
      </c>
      <c r="B88" s="3"/>
      <c r="C88" s="127">
        <v>44310</v>
      </c>
      <c r="D88" s="4" t="s">
        <v>289</v>
      </c>
      <c r="E88" s="62" t="s">
        <v>44</v>
      </c>
      <c r="F88" s="111">
        <v>62816</v>
      </c>
      <c r="G88" s="121"/>
      <c r="H88" s="145" t="s">
        <v>15</v>
      </c>
      <c r="I88" s="20"/>
      <c r="J88" s="63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s="85" customFormat="1" ht="19.5">
      <c r="A89" s="147">
        <v>76</v>
      </c>
      <c r="B89" s="3"/>
      <c r="C89" s="127">
        <v>44312</v>
      </c>
      <c r="D89" s="4" t="s">
        <v>419</v>
      </c>
      <c r="E89" s="62" t="s">
        <v>2374</v>
      </c>
      <c r="F89" s="111">
        <v>300000</v>
      </c>
      <c r="G89" s="121"/>
      <c r="H89" s="145" t="s">
        <v>11</v>
      </c>
      <c r="I89" s="20"/>
      <c r="J89" s="63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s="85" customFormat="1" ht="19.5">
      <c r="A90" s="182">
        <v>77</v>
      </c>
      <c r="B90" s="3"/>
      <c r="C90" s="127">
        <v>44312</v>
      </c>
      <c r="D90" s="4" t="s">
        <v>46</v>
      </c>
      <c r="E90" s="62" t="s">
        <v>2375</v>
      </c>
      <c r="F90" s="111">
        <v>200000</v>
      </c>
      <c r="G90" s="121"/>
      <c r="H90" s="145" t="s">
        <v>11</v>
      </c>
      <c r="I90" s="20"/>
      <c r="J90" s="63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s="85" customFormat="1" ht="19.5">
      <c r="A91" s="147">
        <v>78</v>
      </c>
      <c r="B91" s="3"/>
      <c r="C91" s="127">
        <v>44312</v>
      </c>
      <c r="D91" s="4" t="s">
        <v>46</v>
      </c>
      <c r="E91" s="62" t="s">
        <v>2376</v>
      </c>
      <c r="F91" s="111">
        <v>1200000</v>
      </c>
      <c r="G91" s="121"/>
      <c r="H91" s="145" t="s">
        <v>11</v>
      </c>
      <c r="I91" s="20"/>
      <c r="J91" s="63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s="85" customFormat="1" ht="19.5">
      <c r="A92" s="182">
        <v>79</v>
      </c>
      <c r="B92" s="3"/>
      <c r="C92" s="127">
        <v>44312</v>
      </c>
      <c r="D92" s="4" t="s">
        <v>2400</v>
      </c>
      <c r="E92" s="62" t="s">
        <v>2377</v>
      </c>
      <c r="F92" s="111">
        <v>400000</v>
      </c>
      <c r="G92" s="121"/>
      <c r="H92" s="145" t="s">
        <v>11</v>
      </c>
      <c r="I92" s="20"/>
      <c r="J92" s="63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s="85" customFormat="1" ht="19.5">
      <c r="A93" s="147">
        <v>80</v>
      </c>
      <c r="B93" s="3"/>
      <c r="C93" s="127">
        <v>44312</v>
      </c>
      <c r="D93" s="4" t="s">
        <v>46</v>
      </c>
      <c r="E93" s="62" t="s">
        <v>2378</v>
      </c>
      <c r="F93" s="111">
        <v>100000</v>
      </c>
      <c r="G93" s="121"/>
      <c r="H93" s="145" t="s">
        <v>11</v>
      </c>
      <c r="I93" s="20"/>
      <c r="J93" s="63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1:49" s="85" customFormat="1" ht="19.5">
      <c r="A94" s="182">
        <v>81</v>
      </c>
      <c r="B94" s="3"/>
      <c r="C94" s="127">
        <v>44312</v>
      </c>
      <c r="D94" s="4" t="s">
        <v>51</v>
      </c>
      <c r="E94" s="62" t="s">
        <v>2379</v>
      </c>
      <c r="F94" s="111">
        <v>200000</v>
      </c>
      <c r="G94" s="121"/>
      <c r="H94" s="145" t="s">
        <v>11</v>
      </c>
      <c r="I94" s="20"/>
      <c r="J94" s="63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1:49" s="85" customFormat="1" ht="19.5">
      <c r="A95" s="147">
        <v>82</v>
      </c>
      <c r="B95" s="3"/>
      <c r="C95" s="127">
        <v>44312</v>
      </c>
      <c r="D95" s="4" t="s">
        <v>2401</v>
      </c>
      <c r="E95" s="62" t="s">
        <v>2380</v>
      </c>
      <c r="F95" s="111">
        <v>200000</v>
      </c>
      <c r="G95" s="121"/>
      <c r="H95" s="145" t="s">
        <v>11</v>
      </c>
      <c r="I95" s="20"/>
      <c r="J95" s="63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s="85" customFormat="1" ht="19.5">
      <c r="A96" s="182">
        <v>83</v>
      </c>
      <c r="B96" s="3"/>
      <c r="C96" s="127">
        <v>44312</v>
      </c>
      <c r="D96" s="4" t="s">
        <v>166</v>
      </c>
      <c r="E96" s="62" t="s">
        <v>2381</v>
      </c>
      <c r="F96" s="111">
        <v>200000</v>
      </c>
      <c r="G96" s="121"/>
      <c r="H96" s="145" t="s">
        <v>11</v>
      </c>
      <c r="I96" s="20"/>
      <c r="J96" s="63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s="85" customFormat="1" ht="19.5">
      <c r="A97" s="147">
        <v>84</v>
      </c>
      <c r="B97" s="3"/>
      <c r="C97" s="127">
        <v>44312</v>
      </c>
      <c r="D97" s="4" t="s">
        <v>46</v>
      </c>
      <c r="E97" s="62" t="s">
        <v>2382</v>
      </c>
      <c r="F97" s="111">
        <v>80000</v>
      </c>
      <c r="G97" s="121"/>
      <c r="H97" s="145" t="s">
        <v>11</v>
      </c>
      <c r="I97" s="20"/>
      <c r="J97" s="63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1:49" s="85" customFormat="1" ht="19.5">
      <c r="A98" s="182">
        <v>85</v>
      </c>
      <c r="B98" s="3"/>
      <c r="C98" s="127">
        <v>44312</v>
      </c>
      <c r="D98" s="4" t="s">
        <v>1033</v>
      </c>
      <c r="E98" s="62" t="s">
        <v>2383</v>
      </c>
      <c r="F98" s="111">
        <v>50000</v>
      </c>
      <c r="G98" s="121"/>
      <c r="H98" s="145" t="s">
        <v>11</v>
      </c>
      <c r="I98" s="20"/>
      <c r="J98" s="63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:49" s="85" customFormat="1" ht="39">
      <c r="A99" s="147">
        <v>86</v>
      </c>
      <c r="B99" s="3"/>
      <c r="C99" s="127">
        <v>44312</v>
      </c>
      <c r="D99" s="4" t="s">
        <v>2402</v>
      </c>
      <c r="E99" s="62" t="s">
        <v>2384</v>
      </c>
      <c r="F99" s="111">
        <v>500000</v>
      </c>
      <c r="G99" s="121"/>
      <c r="H99" s="145" t="s">
        <v>11</v>
      </c>
      <c r="I99" s="20"/>
      <c r="J99" s="63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s="85" customFormat="1" ht="19.5">
      <c r="A100" s="182">
        <v>87</v>
      </c>
      <c r="B100" s="3"/>
      <c r="C100" s="127">
        <v>44312</v>
      </c>
      <c r="D100" s="4" t="s">
        <v>1348</v>
      </c>
      <c r="E100" s="62" t="s">
        <v>2385</v>
      </c>
      <c r="F100" s="111">
        <v>140000</v>
      </c>
      <c r="G100" s="121"/>
      <c r="H100" s="145" t="s">
        <v>11</v>
      </c>
      <c r="I100" s="20"/>
      <c r="J100" s="63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s="85" customFormat="1" ht="19.5">
      <c r="A101" s="147">
        <v>88</v>
      </c>
      <c r="B101" s="3"/>
      <c r="C101" s="127">
        <v>44312</v>
      </c>
      <c r="D101" s="4" t="s">
        <v>2372</v>
      </c>
      <c r="E101" s="62" t="s">
        <v>2386</v>
      </c>
      <c r="F101" s="111">
        <v>100000</v>
      </c>
      <c r="G101" s="121"/>
      <c r="H101" s="145" t="s">
        <v>11</v>
      </c>
      <c r="I101" s="20"/>
      <c r="J101" s="63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</row>
    <row r="102" spans="1:49" s="85" customFormat="1" ht="19.5">
      <c r="A102" s="182">
        <v>89</v>
      </c>
      <c r="B102" s="3"/>
      <c r="C102" s="127">
        <v>44313</v>
      </c>
      <c r="D102" s="4" t="s">
        <v>2268</v>
      </c>
      <c r="E102" s="62" t="s">
        <v>2387</v>
      </c>
      <c r="F102" s="111">
        <v>100000</v>
      </c>
      <c r="G102" s="121"/>
      <c r="H102" s="145" t="s">
        <v>11</v>
      </c>
      <c r="I102" s="20"/>
      <c r="J102" s="63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</row>
    <row r="103" spans="1:49" s="85" customFormat="1" ht="19.5">
      <c r="A103" s="147">
        <v>90</v>
      </c>
      <c r="B103" s="3"/>
      <c r="C103" s="127">
        <v>44313</v>
      </c>
      <c r="D103" s="4" t="s">
        <v>2268</v>
      </c>
      <c r="E103" s="62" t="s">
        <v>2388</v>
      </c>
      <c r="F103" s="111">
        <v>100000</v>
      </c>
      <c r="G103" s="121"/>
      <c r="H103" s="145" t="s">
        <v>11</v>
      </c>
      <c r="I103" s="20"/>
      <c r="J103" s="63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s="85" customFormat="1" ht="19.5">
      <c r="A104" s="182">
        <v>91</v>
      </c>
      <c r="B104" s="3"/>
      <c r="C104" s="127">
        <v>44313</v>
      </c>
      <c r="D104" s="4" t="s">
        <v>2268</v>
      </c>
      <c r="E104" s="62" t="s">
        <v>2389</v>
      </c>
      <c r="F104" s="111">
        <v>100000</v>
      </c>
      <c r="G104" s="121"/>
      <c r="H104" s="145" t="s">
        <v>11</v>
      </c>
      <c r="I104" s="20"/>
      <c r="J104" s="63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s="85" customFormat="1" ht="19.5">
      <c r="A105" s="147">
        <v>92</v>
      </c>
      <c r="B105" s="3"/>
      <c r="C105" s="127">
        <v>44313</v>
      </c>
      <c r="D105" s="4" t="s">
        <v>2268</v>
      </c>
      <c r="E105" s="62" t="s">
        <v>2390</v>
      </c>
      <c r="F105" s="111">
        <v>100000</v>
      </c>
      <c r="G105" s="121"/>
      <c r="H105" s="145" t="s">
        <v>11</v>
      </c>
      <c r="I105" s="20"/>
      <c r="J105" s="63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s="85" customFormat="1" ht="19.5">
      <c r="A106" s="182">
        <v>93</v>
      </c>
      <c r="B106" s="3"/>
      <c r="C106" s="127">
        <v>44313</v>
      </c>
      <c r="D106" s="4" t="s">
        <v>419</v>
      </c>
      <c r="E106" s="62" t="s">
        <v>2391</v>
      </c>
      <c r="F106" s="111">
        <v>200000</v>
      </c>
      <c r="G106" s="121"/>
      <c r="H106" s="145" t="s">
        <v>11</v>
      </c>
      <c r="I106" s="20"/>
      <c r="J106" s="63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</row>
    <row r="107" spans="1:49" s="85" customFormat="1" ht="19.5">
      <c r="A107" s="147">
        <v>94</v>
      </c>
      <c r="B107" s="3"/>
      <c r="C107" s="127">
        <v>44313</v>
      </c>
      <c r="D107" s="4" t="s">
        <v>2403</v>
      </c>
      <c r="E107" s="62" t="s">
        <v>2392</v>
      </c>
      <c r="F107" s="111">
        <v>1000000</v>
      </c>
      <c r="G107" s="121"/>
      <c r="H107" s="145" t="s">
        <v>11</v>
      </c>
      <c r="I107" s="20"/>
      <c r="J107" s="63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:49" s="85" customFormat="1" ht="19.5">
      <c r="A108" s="182">
        <v>95</v>
      </c>
      <c r="B108" s="3"/>
      <c r="C108" s="127">
        <v>44313</v>
      </c>
      <c r="D108" s="4" t="s">
        <v>270</v>
      </c>
      <c r="E108" s="62" t="s">
        <v>2393</v>
      </c>
      <c r="F108" s="111">
        <v>500000</v>
      </c>
      <c r="G108" s="121"/>
      <c r="H108" s="145" t="s">
        <v>11</v>
      </c>
      <c r="I108" s="20"/>
      <c r="J108" s="63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s="85" customFormat="1" ht="19.5">
      <c r="A109" s="147">
        <v>96</v>
      </c>
      <c r="B109" s="3"/>
      <c r="C109" s="127">
        <v>44314</v>
      </c>
      <c r="D109" s="4" t="s">
        <v>2404</v>
      </c>
      <c r="E109" s="62" t="s">
        <v>2394</v>
      </c>
      <c r="F109" s="111">
        <v>5000000</v>
      </c>
      <c r="G109" s="121"/>
      <c r="H109" s="145" t="s">
        <v>11</v>
      </c>
      <c r="I109" s="20"/>
      <c r="J109" s="63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s="85" customFormat="1" ht="19.5">
      <c r="A110" s="182">
        <v>97</v>
      </c>
      <c r="B110" s="3"/>
      <c r="C110" s="127">
        <v>44314</v>
      </c>
      <c r="D110" s="4" t="s">
        <v>2405</v>
      </c>
      <c r="E110" s="62" t="s">
        <v>2395</v>
      </c>
      <c r="F110" s="111">
        <v>300000</v>
      </c>
      <c r="G110" s="121"/>
      <c r="H110" s="145" t="s">
        <v>11</v>
      </c>
      <c r="I110" s="20"/>
      <c r="J110" s="63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s="85" customFormat="1" ht="19.5">
      <c r="A111" s="147">
        <v>98</v>
      </c>
      <c r="B111" s="3"/>
      <c r="C111" s="127">
        <v>44315</v>
      </c>
      <c r="D111" s="4" t="s">
        <v>322</v>
      </c>
      <c r="E111" s="62" t="s">
        <v>2396</v>
      </c>
      <c r="F111" s="111">
        <v>500000</v>
      </c>
      <c r="G111" s="121"/>
      <c r="H111" s="145" t="s">
        <v>11</v>
      </c>
      <c r="I111" s="20"/>
      <c r="J111" s="63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</row>
    <row r="112" spans="1:49" s="85" customFormat="1" ht="19.5">
      <c r="A112" s="182">
        <v>99</v>
      </c>
      <c r="B112" s="3"/>
      <c r="C112" s="127">
        <v>44315</v>
      </c>
      <c r="D112" s="4" t="s">
        <v>46</v>
      </c>
      <c r="E112" s="62" t="s">
        <v>2397</v>
      </c>
      <c r="F112" s="111">
        <v>250000</v>
      </c>
      <c r="G112" s="121"/>
      <c r="H112" s="145" t="s">
        <v>11</v>
      </c>
      <c r="I112" s="20"/>
      <c r="J112" s="63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</row>
    <row r="113" spans="1:49" s="85" customFormat="1" ht="19.5">
      <c r="A113" s="147">
        <v>100</v>
      </c>
      <c r="B113" s="3"/>
      <c r="C113" s="127">
        <v>44315</v>
      </c>
      <c r="D113" s="4" t="s">
        <v>46</v>
      </c>
      <c r="E113" s="62" t="s">
        <v>2398</v>
      </c>
      <c r="F113" s="111">
        <v>300000</v>
      </c>
      <c r="G113" s="121"/>
      <c r="H113" s="145" t="s">
        <v>11</v>
      </c>
      <c r="I113" s="20"/>
      <c r="J113" s="63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s="85" customFormat="1" ht="19.5">
      <c r="A114" s="182">
        <v>101</v>
      </c>
      <c r="B114" s="3"/>
      <c r="C114" s="127">
        <v>44315</v>
      </c>
      <c r="D114" s="4" t="s">
        <v>67</v>
      </c>
      <c r="E114" s="62" t="s">
        <v>2399</v>
      </c>
      <c r="F114" s="111">
        <v>300000</v>
      </c>
      <c r="G114" s="121"/>
      <c r="H114" s="145" t="s">
        <v>11</v>
      </c>
      <c r="I114" s="20"/>
      <c r="J114" s="63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s="85" customFormat="1" ht="39">
      <c r="A115" s="9"/>
      <c r="B115" s="88">
        <v>1</v>
      </c>
      <c r="C115" s="186">
        <v>44231</v>
      </c>
      <c r="D115" s="4" t="s">
        <v>2271</v>
      </c>
      <c r="E115" s="62"/>
      <c r="F115" s="111"/>
      <c r="G115" s="111">
        <v>5000000</v>
      </c>
      <c r="H115" s="145" t="s">
        <v>11</v>
      </c>
      <c r="I115" s="20"/>
      <c r="J115" s="63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s="85" customFormat="1" ht="58.5">
      <c r="A116" s="9"/>
      <c r="B116" s="88">
        <v>2</v>
      </c>
      <c r="C116" s="186">
        <v>44231</v>
      </c>
      <c r="D116" s="4" t="s">
        <v>2272</v>
      </c>
      <c r="E116" s="62"/>
      <c r="F116" s="111"/>
      <c r="G116" s="111">
        <v>5000000</v>
      </c>
      <c r="H116" s="145" t="s">
        <v>11</v>
      </c>
      <c r="I116" s="20"/>
      <c r="J116" s="63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s="85" customFormat="1" ht="39">
      <c r="A117" s="9"/>
      <c r="B117" s="88">
        <v>3</v>
      </c>
      <c r="C117" s="186">
        <v>44231</v>
      </c>
      <c r="D117" s="4" t="s">
        <v>2273</v>
      </c>
      <c r="E117" s="62"/>
      <c r="F117" s="111"/>
      <c r="G117" s="111">
        <v>5000000</v>
      </c>
      <c r="H117" s="145" t="s">
        <v>11</v>
      </c>
      <c r="I117" s="20"/>
      <c r="J117" s="63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s="85" customFormat="1" ht="39">
      <c r="A118" s="9"/>
      <c r="B118" s="88">
        <v>4</v>
      </c>
      <c r="C118" s="186">
        <v>44231</v>
      </c>
      <c r="D118" s="4" t="s">
        <v>2274</v>
      </c>
      <c r="E118" s="62"/>
      <c r="F118" s="111"/>
      <c r="G118" s="111">
        <v>5000000</v>
      </c>
      <c r="H118" s="145" t="s">
        <v>11</v>
      </c>
      <c r="I118" s="20"/>
      <c r="J118" s="63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s="85" customFormat="1" ht="58.5">
      <c r="A119" s="9"/>
      <c r="B119" s="88">
        <v>5</v>
      </c>
      <c r="C119" s="186">
        <v>44351</v>
      </c>
      <c r="D119" s="4" t="s">
        <v>2284</v>
      </c>
      <c r="E119" s="62"/>
      <c r="G119" s="244">
        <v>56300577</v>
      </c>
      <c r="H119" s="4" t="s">
        <v>11</v>
      </c>
      <c r="I119" s="20" t="s">
        <v>2173</v>
      </c>
      <c r="J119" s="63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s="85" customFormat="1" ht="19.5">
      <c r="A120" s="9"/>
      <c r="B120" s="88">
        <v>6</v>
      </c>
      <c r="C120" s="186">
        <v>44351</v>
      </c>
      <c r="D120" s="4" t="s">
        <v>153</v>
      </c>
      <c r="E120" s="62"/>
      <c r="G120" s="244">
        <v>19800</v>
      </c>
      <c r="H120" s="4" t="s">
        <v>11</v>
      </c>
      <c r="I120" s="20"/>
      <c r="J120" s="63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1:49" s="85" customFormat="1" ht="39">
      <c r="A121" s="9"/>
      <c r="B121" s="88">
        <v>7</v>
      </c>
      <c r="C121" s="186">
        <v>44534</v>
      </c>
      <c r="D121" s="4" t="s">
        <v>2407</v>
      </c>
      <c r="E121" s="62" t="s">
        <v>44</v>
      </c>
      <c r="F121" s="111"/>
      <c r="G121" s="111">
        <v>5000000</v>
      </c>
      <c r="H121" s="4" t="s">
        <v>11</v>
      </c>
      <c r="I121" s="20" t="s">
        <v>2341</v>
      </c>
      <c r="J121" s="63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 s="85" customFormat="1" ht="39">
      <c r="A122" s="182"/>
      <c r="B122" s="88">
        <v>8</v>
      </c>
      <c r="C122" s="127">
        <v>44313</v>
      </c>
      <c r="D122" s="4" t="s">
        <v>2408</v>
      </c>
      <c r="E122" s="62"/>
      <c r="F122" s="195"/>
      <c r="G122" s="250">
        <v>5000000</v>
      </c>
      <c r="H122" s="4" t="s">
        <v>11</v>
      </c>
      <c r="I122" s="20" t="s">
        <v>2411</v>
      </c>
      <c r="J122" s="63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1:49" s="85" customFormat="1" ht="39">
      <c r="A123" s="182"/>
      <c r="B123" s="88">
        <v>9</v>
      </c>
      <c r="C123" s="127">
        <v>44313</v>
      </c>
      <c r="D123" s="4" t="s">
        <v>2409</v>
      </c>
      <c r="E123" s="62"/>
      <c r="F123" s="195"/>
      <c r="G123" s="250">
        <v>5000000</v>
      </c>
      <c r="H123" s="4" t="s">
        <v>11</v>
      </c>
      <c r="I123" s="20" t="s">
        <v>2412</v>
      </c>
      <c r="J123" s="63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 s="85" customFormat="1" ht="58.5">
      <c r="A124" s="182"/>
      <c r="B124" s="88">
        <v>10</v>
      </c>
      <c r="C124" s="127">
        <v>44313</v>
      </c>
      <c r="D124" s="4" t="s">
        <v>2406</v>
      </c>
      <c r="E124" s="62"/>
      <c r="F124" s="195"/>
      <c r="G124" s="250">
        <v>5000000</v>
      </c>
      <c r="H124" s="4" t="s">
        <v>11</v>
      </c>
      <c r="I124" s="20" t="s">
        <v>2413</v>
      </c>
      <c r="J124" s="63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</row>
    <row r="125" spans="1:49" s="85" customFormat="1" ht="39">
      <c r="A125" s="182"/>
      <c r="B125" s="88">
        <v>11</v>
      </c>
      <c r="C125" s="127">
        <v>44313</v>
      </c>
      <c r="D125" s="4" t="s">
        <v>2410</v>
      </c>
      <c r="E125" s="62"/>
      <c r="F125" s="195"/>
      <c r="G125" s="250">
        <v>5000000</v>
      </c>
      <c r="H125" s="4" t="s">
        <v>11</v>
      </c>
      <c r="I125" s="20" t="s">
        <v>2414</v>
      </c>
      <c r="J125" s="63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</row>
  </sheetData>
  <sheetProtection password="CF7A" sheet="1" objects="1" scenarios="1" selectLockedCells="1" selectUnlockedCells="1"/>
  <mergeCells count="15">
    <mergeCell ref="I2:I4"/>
    <mergeCell ref="F3:G3"/>
    <mergeCell ref="I12:I13"/>
    <mergeCell ref="J1:J4"/>
    <mergeCell ref="J5:J11"/>
    <mergeCell ref="E1:I1"/>
    <mergeCell ref="E2:E5"/>
    <mergeCell ref="F2:G2"/>
    <mergeCell ref="H2:H4"/>
    <mergeCell ref="A12:B12"/>
    <mergeCell ref="C12:C13"/>
    <mergeCell ref="D12:D13"/>
    <mergeCell ref="E12:E13"/>
    <mergeCell ref="F12:F13"/>
    <mergeCell ref="G12:G13"/>
  </mergeCells>
  <dataValidations count="4">
    <dataValidation allowBlank="1" showInputMessage="1" sqref="K14 J13"/>
    <dataValidation type="list" allowBlank="1" showInputMessage="1" sqref="I14:I125">
      <formula1>"Tiền Mặt, Chuyển Khoản"</formula1>
    </dataValidation>
    <dataValidation type="list" allowBlank="1" showInputMessage="1" sqref="H14:H125">
      <formula1>$E$6:$E$11</formula1>
    </dataValidation>
    <dataValidation type="list" showInputMessage="1" showErrorMessage="1" sqref="J14">
      <formula1>$I$15:$I$121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99"/>
  <sheetViews>
    <sheetView zoomScale="60" zoomScaleNormal="60" zoomScalePageLayoutView="0" workbookViewId="0" topLeftCell="A37">
      <selection activeCell="H69" sqref="H69"/>
    </sheetView>
  </sheetViews>
  <sheetFormatPr defaultColWidth="9.140625" defaultRowHeight="12.75" outlineLevelRow="1" outlineLevelCol="1"/>
  <cols>
    <col min="1" max="1" width="7.28125" style="61" bestFit="1" customWidth="1"/>
    <col min="2" max="2" width="5.8515625" style="61" bestFit="1" customWidth="1"/>
    <col min="3" max="3" width="16.00390625" style="84" bestFit="1" customWidth="1"/>
    <col min="4" max="4" width="36.7109375" style="65" customWidth="1"/>
    <col min="5" max="5" width="38.421875" style="66" customWidth="1"/>
    <col min="6" max="6" width="28.140625" style="112" bestFit="1" customWidth="1" outlineLevel="1"/>
    <col min="7" max="7" width="28.00390625" style="112" bestFit="1" customWidth="1" outlineLevel="1"/>
    <col min="8" max="8" width="32.140625" style="68" customWidth="1" outlineLevel="1"/>
    <col min="9" max="9" width="63.00390625" style="68" bestFit="1" customWidth="1" outlineLevel="1"/>
    <col min="10" max="10" width="83.8515625" style="61" customWidth="1"/>
    <col min="11" max="11" width="9.140625" style="61" customWidth="1"/>
    <col min="12" max="12" width="26.28125" style="61" bestFit="1" customWidth="1"/>
    <col min="13" max="16384" width="9.140625" style="61" customWidth="1"/>
  </cols>
  <sheetData>
    <row r="1" spans="3:10" s="54" customFormat="1" ht="30.75" customHeight="1">
      <c r="C1" s="81"/>
      <c r="D1" s="56"/>
      <c r="E1" s="296" t="s">
        <v>1</v>
      </c>
      <c r="F1" s="297"/>
      <c r="G1" s="297"/>
      <c r="H1" s="297"/>
      <c r="I1" s="298"/>
      <c r="J1" s="292" t="s">
        <v>42</v>
      </c>
    </row>
    <row r="2" spans="3:10" s="54" customFormat="1" ht="40.5" customHeight="1">
      <c r="C2" s="82"/>
      <c r="D2" s="58"/>
      <c r="E2" s="299" t="s">
        <v>13</v>
      </c>
      <c r="F2" s="302" t="s">
        <v>16</v>
      </c>
      <c r="G2" s="303"/>
      <c r="H2" s="306" t="s">
        <v>14</v>
      </c>
      <c r="I2" s="292" t="s">
        <v>8</v>
      </c>
      <c r="J2" s="305"/>
    </row>
    <row r="3" spans="3:10" s="54" customFormat="1" ht="20.25">
      <c r="C3" s="82"/>
      <c r="D3" s="58"/>
      <c r="E3" s="300"/>
      <c r="F3" s="294">
        <f>F5+G5</f>
        <v>1791475417</v>
      </c>
      <c r="G3" s="295"/>
      <c r="H3" s="307"/>
      <c r="I3" s="305"/>
      <c r="J3" s="305"/>
    </row>
    <row r="4" spans="3:10" s="54" customFormat="1" ht="42" customHeight="1">
      <c r="C4" s="82"/>
      <c r="D4" s="59"/>
      <c r="E4" s="300"/>
      <c r="F4" s="47" t="s">
        <v>39</v>
      </c>
      <c r="G4" s="47" t="s">
        <v>40</v>
      </c>
      <c r="H4" s="308"/>
      <c r="I4" s="293"/>
      <c r="J4" s="293"/>
    </row>
    <row r="5" spans="3:10" s="54" customFormat="1" ht="21.75" customHeight="1">
      <c r="C5" s="82"/>
      <c r="D5" s="59"/>
      <c r="E5" s="301"/>
      <c r="F5" s="44">
        <f>SUM(F6:F11)</f>
        <v>69289520</v>
      </c>
      <c r="G5" s="44">
        <f>SUM(G6:G11)</f>
        <v>1722185897</v>
      </c>
      <c r="H5" s="46">
        <f>SUM(H6:H11)</f>
        <v>1256799250</v>
      </c>
      <c r="I5" s="116">
        <f>SUM(I6:I11)</f>
        <v>534676167</v>
      </c>
      <c r="J5" s="323" t="s">
        <v>2503</v>
      </c>
    </row>
    <row r="6" spans="3:10" s="54" customFormat="1" ht="19.5" customHeight="1" outlineLevel="1">
      <c r="C6" s="83"/>
      <c r="D6" s="59"/>
      <c r="E6" s="8" t="s">
        <v>11</v>
      </c>
      <c r="F6" s="110">
        <f>SUMIF(H$14:H$463,E6,F$14:F$463)</f>
        <v>30931929</v>
      </c>
      <c r="G6" s="110">
        <f>'4-2021'!I6</f>
        <v>1722123081</v>
      </c>
      <c r="H6" s="7">
        <f>SUMIF(H$14:H$463,E6,G$14:G$463)</f>
        <v>1256680450</v>
      </c>
      <c r="I6" s="110">
        <f aca="true" t="shared" si="0" ref="I6:I11">(F6+G6)-H6</f>
        <v>496374560</v>
      </c>
      <c r="J6" s="324"/>
    </row>
    <row r="7" spans="3:10" s="54" customFormat="1" ht="19.5" outlineLevel="1">
      <c r="C7" s="83"/>
      <c r="D7" s="59"/>
      <c r="E7" s="8" t="s">
        <v>41</v>
      </c>
      <c r="F7" s="110">
        <f>SUMIF(H$14:H$463,E7,F$14:F$463)</f>
        <v>22770000</v>
      </c>
      <c r="G7" s="110">
        <f>'4-2021'!I7</f>
        <v>0</v>
      </c>
      <c r="H7" s="7">
        <f>SUMIF(H$15:H$463,E7,G$15:G$463)</f>
        <v>0</v>
      </c>
      <c r="I7" s="110">
        <f t="shared" si="0"/>
        <v>22770000</v>
      </c>
      <c r="J7" s="324"/>
    </row>
    <row r="8" spans="3:10" s="54" customFormat="1" ht="19.5" outlineLevel="1">
      <c r="C8" s="83"/>
      <c r="D8" s="59"/>
      <c r="E8" s="8" t="s">
        <v>61</v>
      </c>
      <c r="F8" s="110">
        <f>SUMIF(H$15:H$463,E8,F$15:F$463)</f>
        <v>0</v>
      </c>
      <c r="G8" s="110">
        <f>'4-2021'!I8</f>
        <v>0</v>
      </c>
      <c r="H8" s="7">
        <f>SUMIF(H$15:H$463,E8,G$15:G$463)</f>
        <v>0</v>
      </c>
      <c r="I8" s="110">
        <f t="shared" si="0"/>
        <v>0</v>
      </c>
      <c r="J8" s="324"/>
    </row>
    <row r="9" spans="3:11" s="54" customFormat="1" ht="64.5" customHeight="1" outlineLevel="1">
      <c r="C9" s="83"/>
      <c r="D9" s="59"/>
      <c r="E9" s="8" t="s">
        <v>9</v>
      </c>
      <c r="F9" s="110">
        <f>SUMIF(H$15:H$463,E9,F$15:F$463)</f>
        <v>0</v>
      </c>
      <c r="G9" s="110">
        <f>'4-2021'!I9</f>
        <v>0</v>
      </c>
      <c r="H9" s="7">
        <f>SUMIF(H$15:H$463,E9,G$15:G$463)</f>
        <v>0</v>
      </c>
      <c r="I9" s="110">
        <f t="shared" si="0"/>
        <v>0</v>
      </c>
      <c r="J9" s="324"/>
      <c r="K9" s="158" t="s">
        <v>44</v>
      </c>
    </row>
    <row r="10" spans="3:11" s="54" customFormat="1" ht="19.5" outlineLevel="1">
      <c r="C10" s="83"/>
      <c r="D10" s="59"/>
      <c r="E10" s="8" t="s">
        <v>72</v>
      </c>
      <c r="F10" s="110">
        <f>SUMIF(H$15:H$463,E10,F$15:F$463)</f>
        <v>0</v>
      </c>
      <c r="G10" s="110">
        <f>'4-2021'!I10</f>
        <v>0</v>
      </c>
      <c r="H10" s="7">
        <f>SUMIF(H$15:H$463,E10,G$15:G$463)</f>
        <v>0</v>
      </c>
      <c r="I10" s="110">
        <f t="shared" si="0"/>
        <v>0</v>
      </c>
      <c r="J10" s="324"/>
      <c r="K10" s="158"/>
    </row>
    <row r="11" spans="3:11" s="54" customFormat="1" ht="19.5" outlineLevel="1">
      <c r="C11" s="83"/>
      <c r="D11" s="59"/>
      <c r="E11" s="8" t="s">
        <v>15</v>
      </c>
      <c r="F11" s="110">
        <f>SUMIF(H$15:H$463,E11,F$15:F$463)</f>
        <v>15587591</v>
      </c>
      <c r="G11" s="110">
        <f>'4-2021'!I11</f>
        <v>62816</v>
      </c>
      <c r="H11" s="7">
        <f>SUMIF(H$15:H$463,E11,G$15:G$463)</f>
        <v>118800</v>
      </c>
      <c r="I11" s="110">
        <f t="shared" si="0"/>
        <v>15531607</v>
      </c>
      <c r="J11" s="325"/>
      <c r="K11" s="54" t="s">
        <v>44</v>
      </c>
    </row>
    <row r="12" spans="1:9" s="54" customFormat="1" ht="19.5" customHeight="1">
      <c r="A12" s="320" t="s">
        <v>5</v>
      </c>
      <c r="B12" s="321"/>
      <c r="C12" s="322" t="s">
        <v>0</v>
      </c>
      <c r="D12" s="288" t="s">
        <v>10</v>
      </c>
      <c r="E12" s="289" t="s">
        <v>2</v>
      </c>
      <c r="F12" s="289" t="s">
        <v>3</v>
      </c>
      <c r="G12" s="292" t="s">
        <v>12</v>
      </c>
      <c r="H12" s="52" t="s">
        <v>7</v>
      </c>
      <c r="I12" s="288" t="s">
        <v>6</v>
      </c>
    </row>
    <row r="13" spans="1:9" s="54" customFormat="1" ht="19.5">
      <c r="A13" s="43" t="s">
        <v>3</v>
      </c>
      <c r="B13" s="43" t="s">
        <v>4</v>
      </c>
      <c r="C13" s="322"/>
      <c r="D13" s="288"/>
      <c r="E13" s="289"/>
      <c r="F13" s="289"/>
      <c r="G13" s="293"/>
      <c r="H13" s="53"/>
      <c r="I13" s="288"/>
    </row>
    <row r="14" spans="1:10" s="242" customFormat="1" ht="19.5">
      <c r="A14" s="182">
        <v>1</v>
      </c>
      <c r="B14" s="148"/>
      <c r="C14" s="252">
        <v>44260</v>
      </c>
      <c r="D14" s="256" t="s">
        <v>2421</v>
      </c>
      <c r="E14" s="253" t="s">
        <v>2415</v>
      </c>
      <c r="F14" s="257">
        <v>100000</v>
      </c>
      <c r="G14" s="254"/>
      <c r="H14" s="4" t="s">
        <v>11</v>
      </c>
      <c r="I14" s="149"/>
      <c r="J14" s="241"/>
    </row>
    <row r="15" spans="1:11" s="242" customFormat="1" ht="19.5">
      <c r="A15" s="182">
        <v>2</v>
      </c>
      <c r="B15" s="238"/>
      <c r="C15" s="204">
        <v>44291</v>
      </c>
      <c r="D15" s="145" t="s">
        <v>419</v>
      </c>
      <c r="E15" s="181" t="s">
        <v>2416</v>
      </c>
      <c r="F15" s="257">
        <v>300000</v>
      </c>
      <c r="G15" s="194"/>
      <c r="H15" s="4" t="s">
        <v>11</v>
      </c>
      <c r="I15" s="194"/>
      <c r="J15" s="251"/>
      <c r="K15" s="241"/>
    </row>
    <row r="16" spans="1:48" s="151" customFormat="1" ht="36" customHeight="1">
      <c r="A16" s="182">
        <v>3</v>
      </c>
      <c r="B16" s="148"/>
      <c r="C16" s="204">
        <v>44291</v>
      </c>
      <c r="D16" s="145" t="s">
        <v>46</v>
      </c>
      <c r="E16" s="181" t="s">
        <v>2417</v>
      </c>
      <c r="F16" s="257">
        <v>400000</v>
      </c>
      <c r="G16" s="194"/>
      <c r="H16" s="4" t="s">
        <v>11</v>
      </c>
      <c r="I16" s="194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</row>
    <row r="17" spans="1:48" s="85" customFormat="1" ht="39">
      <c r="A17" s="182">
        <v>4</v>
      </c>
      <c r="B17" s="3"/>
      <c r="C17" s="204">
        <v>44321</v>
      </c>
      <c r="D17" s="4" t="s">
        <v>2422</v>
      </c>
      <c r="E17" s="4" t="s">
        <v>2418</v>
      </c>
      <c r="F17" s="257">
        <v>5000000</v>
      </c>
      <c r="G17" s="111"/>
      <c r="H17" s="4" t="s">
        <v>11</v>
      </c>
      <c r="I17" s="10"/>
      <c r="J17" s="19"/>
      <c r="K17" s="19"/>
      <c r="L17" s="183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s="85" customFormat="1" ht="19.5">
      <c r="A18" s="182">
        <v>5</v>
      </c>
      <c r="B18" s="3"/>
      <c r="C18" s="204">
        <v>44321</v>
      </c>
      <c r="D18" s="4" t="s">
        <v>2044</v>
      </c>
      <c r="E18" s="4" t="s">
        <v>2419</v>
      </c>
      <c r="F18" s="257">
        <v>200000</v>
      </c>
      <c r="G18" s="111"/>
      <c r="H18" s="4" t="s">
        <v>11</v>
      </c>
      <c r="I18" s="10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1:48" s="85" customFormat="1" ht="19.5">
      <c r="A19" s="182">
        <v>6</v>
      </c>
      <c r="B19" s="3"/>
      <c r="C19" s="204">
        <v>44352</v>
      </c>
      <c r="D19" s="4" t="s">
        <v>2423</v>
      </c>
      <c r="E19" s="4" t="s">
        <v>2420</v>
      </c>
      <c r="F19" s="257">
        <v>500000</v>
      </c>
      <c r="G19" s="111"/>
      <c r="H19" s="4" t="s">
        <v>11</v>
      </c>
      <c r="I19" s="10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1:48" s="85" customFormat="1" ht="19.5">
      <c r="A20" s="182">
        <v>7</v>
      </c>
      <c r="B20" s="3"/>
      <c r="C20" s="204">
        <v>44382</v>
      </c>
      <c r="D20" s="4" t="s">
        <v>2431</v>
      </c>
      <c r="E20" s="4" t="s">
        <v>2427</v>
      </c>
      <c r="F20" s="257">
        <v>200000</v>
      </c>
      <c r="G20" s="111"/>
      <c r="H20" s="4" t="s">
        <v>11</v>
      </c>
      <c r="I20" s="10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s="85" customFormat="1" ht="19.5">
      <c r="A21" s="182">
        <v>8</v>
      </c>
      <c r="B21" s="3"/>
      <c r="C21" s="204">
        <v>44382</v>
      </c>
      <c r="D21" s="4" t="s">
        <v>322</v>
      </c>
      <c r="E21" s="4" t="s">
        <v>2428</v>
      </c>
      <c r="F21" s="257">
        <v>500000</v>
      </c>
      <c r="G21" s="111"/>
      <c r="H21" s="4" t="s">
        <v>11</v>
      </c>
      <c r="I21" s="1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1:48" s="85" customFormat="1" ht="19.5">
      <c r="A22" s="182">
        <v>9</v>
      </c>
      <c r="B22" s="3"/>
      <c r="C22" s="204">
        <v>44382</v>
      </c>
      <c r="D22" s="4" t="s">
        <v>51</v>
      </c>
      <c r="E22" s="4" t="s">
        <v>2429</v>
      </c>
      <c r="F22" s="257">
        <v>200000</v>
      </c>
      <c r="G22" s="111"/>
      <c r="H22" s="4" t="s">
        <v>11</v>
      </c>
      <c r="I22" s="1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1:48" s="85" customFormat="1" ht="19.5">
      <c r="A23" s="182">
        <v>10</v>
      </c>
      <c r="B23" s="3"/>
      <c r="C23" s="204">
        <v>44413</v>
      </c>
      <c r="D23" s="4" t="s">
        <v>419</v>
      </c>
      <c r="E23" s="4" t="s">
        <v>2430</v>
      </c>
      <c r="F23" s="257">
        <v>200000</v>
      </c>
      <c r="G23" s="111"/>
      <c r="H23" s="4" t="s">
        <v>11</v>
      </c>
      <c r="I23" s="10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</row>
    <row r="24" spans="1:48" s="85" customFormat="1" ht="19.5">
      <c r="A24" s="182">
        <v>11</v>
      </c>
      <c r="B24" s="3"/>
      <c r="C24" s="194">
        <v>44326</v>
      </c>
      <c r="D24" s="4" t="s">
        <v>1009</v>
      </c>
      <c r="E24" s="4" t="s">
        <v>2432</v>
      </c>
      <c r="F24" s="257">
        <v>100000</v>
      </c>
      <c r="G24" s="111"/>
      <c r="H24" s="4" t="s">
        <v>11</v>
      </c>
      <c r="I24" s="1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</row>
    <row r="25" spans="1:48" s="85" customFormat="1" ht="19.5">
      <c r="A25" s="182">
        <v>12</v>
      </c>
      <c r="B25" s="3"/>
      <c r="C25" s="194">
        <v>44326</v>
      </c>
      <c r="D25" s="4" t="s">
        <v>397</v>
      </c>
      <c r="E25" s="4" t="s">
        <v>2433</v>
      </c>
      <c r="F25" s="257">
        <v>500000</v>
      </c>
      <c r="G25" s="111"/>
      <c r="H25" s="4" t="s">
        <v>11</v>
      </c>
      <c r="I25" s="10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</row>
    <row r="26" spans="1:48" s="85" customFormat="1" ht="19.5">
      <c r="A26" s="182">
        <v>13</v>
      </c>
      <c r="B26" s="3"/>
      <c r="C26" s="194">
        <v>44326</v>
      </c>
      <c r="D26" s="4" t="s">
        <v>1711</v>
      </c>
      <c r="E26" s="4" t="s">
        <v>2434</v>
      </c>
      <c r="F26" s="257">
        <v>1000000</v>
      </c>
      <c r="G26" s="111"/>
      <c r="H26" s="4" t="s">
        <v>11</v>
      </c>
      <c r="I26" s="1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</row>
    <row r="27" spans="1:48" s="85" customFormat="1" ht="19.5">
      <c r="A27" s="182">
        <v>14</v>
      </c>
      <c r="B27" s="3"/>
      <c r="C27" s="194">
        <v>44326</v>
      </c>
      <c r="D27" s="4" t="s">
        <v>46</v>
      </c>
      <c r="E27" s="4" t="s">
        <v>2435</v>
      </c>
      <c r="F27" s="257">
        <v>500000</v>
      </c>
      <c r="G27" s="111"/>
      <c r="H27" s="4" t="s">
        <v>11</v>
      </c>
      <c r="I27" s="10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1:48" s="85" customFormat="1" ht="19.5">
      <c r="A28" s="182">
        <v>15</v>
      </c>
      <c r="B28" s="3"/>
      <c r="C28" s="194">
        <v>44328</v>
      </c>
      <c r="D28" s="4" t="s">
        <v>419</v>
      </c>
      <c r="E28" s="4" t="s">
        <v>2436</v>
      </c>
      <c r="F28" s="257">
        <v>100000</v>
      </c>
      <c r="G28" s="111"/>
      <c r="H28" s="4" t="s">
        <v>11</v>
      </c>
      <c r="I28" s="1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1:48" s="85" customFormat="1" ht="19.5">
      <c r="A29" s="182">
        <v>16</v>
      </c>
      <c r="B29" s="3"/>
      <c r="C29" s="194">
        <v>44328</v>
      </c>
      <c r="D29" s="4" t="s">
        <v>2474</v>
      </c>
      <c r="E29" s="4" t="s">
        <v>2437</v>
      </c>
      <c r="F29" s="257">
        <v>500000</v>
      </c>
      <c r="G29" s="111"/>
      <c r="H29" s="4" t="s">
        <v>11</v>
      </c>
      <c r="I29" s="1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:48" s="85" customFormat="1" ht="19.5">
      <c r="A30" s="182">
        <v>17</v>
      </c>
      <c r="B30" s="3"/>
      <c r="C30" s="194">
        <v>44328</v>
      </c>
      <c r="D30" s="4" t="s">
        <v>244</v>
      </c>
      <c r="E30" s="4" t="s">
        <v>2438</v>
      </c>
      <c r="F30" s="257">
        <v>200000</v>
      </c>
      <c r="G30" s="111"/>
      <c r="H30" s="4" t="s">
        <v>11</v>
      </c>
      <c r="I30" s="1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1:48" s="85" customFormat="1" ht="19.5">
      <c r="A31" s="182">
        <v>18</v>
      </c>
      <c r="B31" s="3"/>
      <c r="C31" s="194">
        <v>44328</v>
      </c>
      <c r="D31" s="4" t="s">
        <v>46</v>
      </c>
      <c r="E31" s="4" t="s">
        <v>2439</v>
      </c>
      <c r="F31" s="257">
        <v>1000000</v>
      </c>
      <c r="G31" s="111"/>
      <c r="H31" s="4" t="s">
        <v>11</v>
      </c>
      <c r="I31" s="10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1:48" s="85" customFormat="1" ht="19.5">
      <c r="A32" s="182">
        <v>19</v>
      </c>
      <c r="B32" s="3"/>
      <c r="C32" s="194">
        <v>44328</v>
      </c>
      <c r="D32" s="4" t="s">
        <v>2475</v>
      </c>
      <c r="E32" s="4" t="s">
        <v>2440</v>
      </c>
      <c r="F32" s="257">
        <v>100000</v>
      </c>
      <c r="G32" s="111"/>
      <c r="H32" s="4" t="s">
        <v>11</v>
      </c>
      <c r="I32" s="10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1:48" s="85" customFormat="1" ht="19.5">
      <c r="A33" s="182">
        <v>20</v>
      </c>
      <c r="B33" s="3"/>
      <c r="C33" s="194">
        <v>44328</v>
      </c>
      <c r="D33" s="4" t="s">
        <v>2476</v>
      </c>
      <c r="E33" s="4" t="s">
        <v>2441</v>
      </c>
      <c r="F33" s="257">
        <v>100000</v>
      </c>
      <c r="G33" s="111"/>
      <c r="H33" s="4" t="s">
        <v>11</v>
      </c>
      <c r="I33" s="10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1:48" s="85" customFormat="1" ht="19.5">
      <c r="A34" s="182">
        <v>21</v>
      </c>
      <c r="B34" s="3"/>
      <c r="C34" s="194">
        <v>44328</v>
      </c>
      <c r="D34" s="4" t="s">
        <v>2477</v>
      </c>
      <c r="E34" s="4" t="s">
        <v>2442</v>
      </c>
      <c r="F34" s="257">
        <v>100000</v>
      </c>
      <c r="G34" s="111"/>
      <c r="H34" s="4" t="s">
        <v>11</v>
      </c>
      <c r="I34" s="10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</row>
    <row r="35" spans="1:48" s="85" customFormat="1" ht="19.5">
      <c r="A35" s="182">
        <v>22</v>
      </c>
      <c r="B35" s="3"/>
      <c r="C35" s="194">
        <v>44328</v>
      </c>
      <c r="D35" s="4" t="s">
        <v>2478</v>
      </c>
      <c r="E35" s="4" t="s">
        <v>2443</v>
      </c>
      <c r="F35" s="257">
        <v>500000</v>
      </c>
      <c r="G35" s="111"/>
      <c r="H35" s="4" t="s">
        <v>11</v>
      </c>
      <c r="I35" s="10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</row>
    <row r="36" spans="1:48" s="85" customFormat="1" ht="19.5">
      <c r="A36" s="182">
        <v>23</v>
      </c>
      <c r="B36" s="3"/>
      <c r="C36" s="194">
        <v>44328</v>
      </c>
      <c r="D36" s="4" t="s">
        <v>46</v>
      </c>
      <c r="E36" s="4" t="s">
        <v>2444</v>
      </c>
      <c r="F36" s="257">
        <v>100000</v>
      </c>
      <c r="G36" s="111"/>
      <c r="H36" s="4" t="s">
        <v>11</v>
      </c>
      <c r="I36" s="10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</row>
    <row r="37" spans="1:48" s="85" customFormat="1" ht="19.5">
      <c r="A37" s="182">
        <v>24</v>
      </c>
      <c r="B37" s="3"/>
      <c r="C37" s="194">
        <v>44328</v>
      </c>
      <c r="D37" s="4" t="s">
        <v>46</v>
      </c>
      <c r="E37" s="4" t="s">
        <v>2445</v>
      </c>
      <c r="F37" s="257">
        <v>300000</v>
      </c>
      <c r="G37" s="111"/>
      <c r="H37" s="4" t="s">
        <v>11</v>
      </c>
      <c r="I37" s="10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</row>
    <row r="38" spans="1:48" s="85" customFormat="1" ht="19.5">
      <c r="A38" s="182">
        <v>25</v>
      </c>
      <c r="B38" s="3"/>
      <c r="C38" s="194">
        <v>44329</v>
      </c>
      <c r="D38" s="4" t="s">
        <v>46</v>
      </c>
      <c r="E38" s="4" t="s">
        <v>2446</v>
      </c>
      <c r="F38" s="257">
        <v>100000</v>
      </c>
      <c r="G38" s="111"/>
      <c r="H38" s="4" t="s">
        <v>11</v>
      </c>
      <c r="I38" s="1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</row>
    <row r="39" spans="1:48" s="85" customFormat="1" ht="19.5">
      <c r="A39" s="182">
        <v>26</v>
      </c>
      <c r="B39" s="3"/>
      <c r="C39" s="194">
        <v>44329</v>
      </c>
      <c r="D39" s="4" t="s">
        <v>46</v>
      </c>
      <c r="E39" s="4" t="s">
        <v>2447</v>
      </c>
      <c r="F39" s="257">
        <v>300000</v>
      </c>
      <c r="G39" s="111"/>
      <c r="H39" s="4" t="s">
        <v>11</v>
      </c>
      <c r="I39" s="10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</row>
    <row r="40" spans="1:48" s="85" customFormat="1" ht="19.5">
      <c r="A40" s="182">
        <v>27</v>
      </c>
      <c r="B40" s="3"/>
      <c r="C40" s="194">
        <v>44330</v>
      </c>
      <c r="D40" s="4" t="s">
        <v>419</v>
      </c>
      <c r="E40" s="4" t="s">
        <v>2448</v>
      </c>
      <c r="F40" s="257">
        <v>200000</v>
      </c>
      <c r="G40" s="111"/>
      <c r="H40" s="4" t="s">
        <v>11</v>
      </c>
      <c r="I40" s="10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48" s="85" customFormat="1" ht="19.5">
      <c r="A41" s="182">
        <v>28</v>
      </c>
      <c r="B41" s="3"/>
      <c r="C41" s="194">
        <v>44330</v>
      </c>
      <c r="D41" s="4" t="s">
        <v>1103</v>
      </c>
      <c r="E41" s="4" t="s">
        <v>2449</v>
      </c>
      <c r="F41" s="257">
        <v>100000</v>
      </c>
      <c r="G41" s="111"/>
      <c r="H41" s="4" t="s">
        <v>11</v>
      </c>
      <c r="I41" s="10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48" s="85" customFormat="1" ht="19.5">
      <c r="A42" s="182">
        <v>29</v>
      </c>
      <c r="B42" s="3"/>
      <c r="C42" s="194">
        <v>44330</v>
      </c>
      <c r="D42" s="4" t="s">
        <v>46</v>
      </c>
      <c r="E42" s="4" t="s">
        <v>2450</v>
      </c>
      <c r="F42" s="257">
        <v>200000</v>
      </c>
      <c r="G42" s="111"/>
      <c r="H42" s="4" t="s">
        <v>11</v>
      </c>
      <c r="I42" s="10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1:48" s="85" customFormat="1" ht="19.5">
      <c r="A43" s="182">
        <v>30</v>
      </c>
      <c r="B43" s="3"/>
      <c r="C43" s="194">
        <v>44330</v>
      </c>
      <c r="D43" s="4" t="s">
        <v>2479</v>
      </c>
      <c r="E43" s="4" t="s">
        <v>2451</v>
      </c>
      <c r="F43" s="257">
        <v>100000</v>
      </c>
      <c r="G43" s="111"/>
      <c r="H43" s="4" t="s">
        <v>11</v>
      </c>
      <c r="I43" s="10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1:48" s="85" customFormat="1" ht="19.5">
      <c r="A44" s="182">
        <v>31</v>
      </c>
      <c r="B44" s="3"/>
      <c r="C44" s="194">
        <v>44330</v>
      </c>
      <c r="D44" s="4" t="s">
        <v>1094</v>
      </c>
      <c r="E44" s="4" t="s">
        <v>2452</v>
      </c>
      <c r="F44" s="257">
        <v>200000</v>
      </c>
      <c r="G44" s="111"/>
      <c r="H44" s="4" t="s">
        <v>11</v>
      </c>
      <c r="I44" s="10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</row>
    <row r="45" spans="1:48" s="85" customFormat="1" ht="19.5">
      <c r="A45" s="182">
        <v>32</v>
      </c>
      <c r="B45" s="3"/>
      <c r="C45" s="194">
        <v>44330</v>
      </c>
      <c r="D45" s="4" t="s">
        <v>46</v>
      </c>
      <c r="E45" s="4" t="s">
        <v>2453</v>
      </c>
      <c r="F45" s="257">
        <v>100000</v>
      </c>
      <c r="G45" s="111"/>
      <c r="H45" s="4" t="s">
        <v>11</v>
      </c>
      <c r="I45" s="10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</row>
    <row r="46" spans="1:48" s="85" customFormat="1" ht="19.5">
      <c r="A46" s="182">
        <v>33</v>
      </c>
      <c r="B46" s="3"/>
      <c r="C46" s="194">
        <v>44330</v>
      </c>
      <c r="D46" s="4" t="s">
        <v>244</v>
      </c>
      <c r="E46" s="4" t="s">
        <v>2454</v>
      </c>
      <c r="F46" s="257">
        <v>200000</v>
      </c>
      <c r="G46" s="111"/>
      <c r="H46" s="4" t="s">
        <v>11</v>
      </c>
      <c r="I46" s="10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</row>
    <row r="47" spans="1:48" s="85" customFormat="1" ht="19.5">
      <c r="A47" s="182">
        <v>34</v>
      </c>
      <c r="B47" s="3"/>
      <c r="C47" s="194">
        <v>44330</v>
      </c>
      <c r="D47" s="4" t="s">
        <v>2480</v>
      </c>
      <c r="E47" s="4" t="s">
        <v>2455</v>
      </c>
      <c r="F47" s="257">
        <v>50000</v>
      </c>
      <c r="G47" s="111"/>
      <c r="H47" s="4" t="s">
        <v>11</v>
      </c>
      <c r="I47" s="10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</row>
    <row r="48" spans="1:48" s="85" customFormat="1" ht="19.5">
      <c r="A48" s="182">
        <v>35</v>
      </c>
      <c r="B48" s="3"/>
      <c r="C48" s="194">
        <v>44330</v>
      </c>
      <c r="D48" s="4" t="s">
        <v>1054</v>
      </c>
      <c r="E48" s="4" t="s">
        <v>2456</v>
      </c>
      <c r="F48" s="257">
        <v>200000</v>
      </c>
      <c r="G48" s="111"/>
      <c r="H48" s="4" t="s">
        <v>11</v>
      </c>
      <c r="I48" s="10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</row>
    <row r="49" spans="1:48" s="85" customFormat="1" ht="19.5">
      <c r="A49" s="182">
        <v>36</v>
      </c>
      <c r="B49" s="3"/>
      <c r="C49" s="194">
        <v>44330</v>
      </c>
      <c r="D49" s="4" t="s">
        <v>46</v>
      </c>
      <c r="E49" s="4" t="s">
        <v>2457</v>
      </c>
      <c r="F49" s="257">
        <v>100000</v>
      </c>
      <c r="G49" s="111"/>
      <c r="H49" s="4" t="s">
        <v>11</v>
      </c>
      <c r="I49" s="10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</row>
    <row r="50" spans="1:48" s="85" customFormat="1" ht="19.5">
      <c r="A50" s="182">
        <v>37</v>
      </c>
      <c r="B50" s="3"/>
      <c r="C50" s="194">
        <v>44330</v>
      </c>
      <c r="D50" s="4" t="s">
        <v>2245</v>
      </c>
      <c r="E50" s="4" t="s">
        <v>2458</v>
      </c>
      <c r="F50" s="257">
        <v>200000</v>
      </c>
      <c r="G50" s="111"/>
      <c r="H50" s="4" t="s">
        <v>11</v>
      </c>
      <c r="I50" s="10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</row>
    <row r="51" spans="1:48" s="85" customFormat="1" ht="19.5">
      <c r="A51" s="182">
        <v>38</v>
      </c>
      <c r="B51" s="3"/>
      <c r="C51" s="194">
        <v>44331</v>
      </c>
      <c r="D51" s="4" t="s">
        <v>2296</v>
      </c>
      <c r="E51" s="4" t="s">
        <v>2459</v>
      </c>
      <c r="F51" s="257">
        <v>500000</v>
      </c>
      <c r="G51" s="111"/>
      <c r="H51" s="4" t="s">
        <v>11</v>
      </c>
      <c r="I51" s="10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</row>
    <row r="52" spans="1:48" s="85" customFormat="1" ht="19.5">
      <c r="A52" s="182">
        <v>39</v>
      </c>
      <c r="B52" s="3"/>
      <c r="C52" s="194">
        <v>44331</v>
      </c>
      <c r="D52" s="4" t="s">
        <v>2481</v>
      </c>
      <c r="E52" s="4" t="s">
        <v>2460</v>
      </c>
      <c r="F52" s="257">
        <v>300000</v>
      </c>
      <c r="G52" s="111"/>
      <c r="H52" s="4" t="s">
        <v>11</v>
      </c>
      <c r="I52" s="10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</row>
    <row r="53" spans="1:48" s="85" customFormat="1" ht="19.5">
      <c r="A53" s="182">
        <v>40</v>
      </c>
      <c r="B53" s="3"/>
      <c r="C53" s="194">
        <v>44331</v>
      </c>
      <c r="D53" s="4" t="s">
        <v>46</v>
      </c>
      <c r="E53" s="4" t="s">
        <v>2461</v>
      </c>
      <c r="F53" s="257">
        <v>200000</v>
      </c>
      <c r="G53" s="111"/>
      <c r="H53" s="4" t="s">
        <v>11</v>
      </c>
      <c r="I53" s="10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</row>
    <row r="54" spans="1:48" s="85" customFormat="1" ht="19.5">
      <c r="A54" s="182">
        <v>41</v>
      </c>
      <c r="B54" s="3"/>
      <c r="C54" s="194">
        <v>44331</v>
      </c>
      <c r="D54" s="4" t="s">
        <v>2482</v>
      </c>
      <c r="E54" s="4" t="s">
        <v>2462</v>
      </c>
      <c r="F54" s="257">
        <v>100000</v>
      </c>
      <c r="G54" s="111"/>
      <c r="H54" s="4" t="s">
        <v>11</v>
      </c>
      <c r="I54" s="10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</row>
    <row r="55" spans="1:48" s="85" customFormat="1" ht="19.5">
      <c r="A55" s="182">
        <v>42</v>
      </c>
      <c r="B55" s="3"/>
      <c r="C55" s="194">
        <v>44331</v>
      </c>
      <c r="D55" s="4" t="s">
        <v>46</v>
      </c>
      <c r="E55" s="4" t="s">
        <v>2463</v>
      </c>
      <c r="F55" s="257">
        <v>300000</v>
      </c>
      <c r="G55" s="111"/>
      <c r="H55" s="4" t="s">
        <v>11</v>
      </c>
      <c r="I55" s="10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</row>
    <row r="56" spans="1:48" s="85" customFormat="1" ht="19.5">
      <c r="A56" s="182">
        <v>43</v>
      </c>
      <c r="B56" s="3"/>
      <c r="C56" s="194">
        <v>44331</v>
      </c>
      <c r="D56" s="4" t="s">
        <v>2483</v>
      </c>
      <c r="E56" s="4" t="s">
        <v>2464</v>
      </c>
      <c r="F56" s="257">
        <v>100000</v>
      </c>
      <c r="G56" s="111"/>
      <c r="H56" s="4" t="s">
        <v>11</v>
      </c>
      <c r="I56" s="10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</row>
    <row r="57" spans="1:48" s="85" customFormat="1" ht="19.5">
      <c r="A57" s="182">
        <v>44</v>
      </c>
      <c r="B57" s="3"/>
      <c r="C57" s="194">
        <v>44331</v>
      </c>
      <c r="D57" s="4" t="s">
        <v>2484</v>
      </c>
      <c r="E57" s="4" t="s">
        <v>2465</v>
      </c>
      <c r="F57" s="257">
        <v>200000</v>
      </c>
      <c r="G57" s="111"/>
      <c r="H57" s="4" t="s">
        <v>11</v>
      </c>
      <c r="I57" s="10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</row>
    <row r="58" spans="1:48" s="85" customFormat="1" ht="19.5">
      <c r="A58" s="182">
        <v>45</v>
      </c>
      <c r="B58" s="3"/>
      <c r="C58" s="194">
        <v>44331</v>
      </c>
      <c r="D58" s="4" t="s">
        <v>46</v>
      </c>
      <c r="E58" s="4" t="s">
        <v>2466</v>
      </c>
      <c r="F58" s="257">
        <v>200000</v>
      </c>
      <c r="G58" s="111"/>
      <c r="H58" s="4" t="s">
        <v>11</v>
      </c>
      <c r="I58" s="10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</row>
    <row r="59" spans="1:48" s="85" customFormat="1" ht="19.5">
      <c r="A59" s="182">
        <v>46</v>
      </c>
      <c r="B59" s="3"/>
      <c r="C59" s="194">
        <v>44331</v>
      </c>
      <c r="D59" s="4" t="s">
        <v>2485</v>
      </c>
      <c r="E59" s="4" t="s">
        <v>2467</v>
      </c>
      <c r="F59" s="257">
        <v>500000</v>
      </c>
      <c r="G59" s="111"/>
      <c r="H59" s="4" t="s">
        <v>11</v>
      </c>
      <c r="I59" s="10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</row>
    <row r="60" spans="1:48" s="85" customFormat="1" ht="19.5">
      <c r="A60" s="182">
        <v>47</v>
      </c>
      <c r="B60" s="3"/>
      <c r="C60" s="194">
        <v>44333</v>
      </c>
      <c r="D60" s="4" t="s">
        <v>2486</v>
      </c>
      <c r="E60" s="4" t="s">
        <v>2468</v>
      </c>
      <c r="F60" s="257">
        <v>200000</v>
      </c>
      <c r="G60" s="111"/>
      <c r="H60" s="4" t="s">
        <v>11</v>
      </c>
      <c r="I60" s="10"/>
      <c r="J60" s="19"/>
      <c r="K60" s="19" t="s">
        <v>44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</row>
    <row r="61" spans="1:48" s="85" customFormat="1" ht="19.5">
      <c r="A61" s="182">
        <v>48</v>
      </c>
      <c r="B61" s="3"/>
      <c r="C61" s="194">
        <v>44333</v>
      </c>
      <c r="D61" s="4" t="s">
        <v>2487</v>
      </c>
      <c r="E61" s="4" t="s">
        <v>2468</v>
      </c>
      <c r="F61" s="257">
        <v>230000</v>
      </c>
      <c r="G61" s="111"/>
      <c r="H61" s="4" t="s">
        <v>11</v>
      </c>
      <c r="I61" s="10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</row>
    <row r="62" spans="1:48" s="85" customFormat="1" ht="19.5">
      <c r="A62" s="182">
        <v>49</v>
      </c>
      <c r="B62" s="3"/>
      <c r="C62" s="194">
        <v>44333</v>
      </c>
      <c r="D62" s="4" t="s">
        <v>46</v>
      </c>
      <c r="E62" s="4" t="s">
        <v>2469</v>
      </c>
      <c r="F62" s="257">
        <v>200000</v>
      </c>
      <c r="G62" s="111"/>
      <c r="H62" s="4" t="s">
        <v>11</v>
      </c>
      <c r="I62" s="10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</row>
    <row r="63" spans="1:48" s="85" customFormat="1" ht="19.5">
      <c r="A63" s="182">
        <v>50</v>
      </c>
      <c r="B63" s="3"/>
      <c r="C63" s="194">
        <v>44333</v>
      </c>
      <c r="D63" s="4" t="s">
        <v>244</v>
      </c>
      <c r="E63" s="4" t="s">
        <v>2470</v>
      </c>
      <c r="F63" s="257">
        <v>200000</v>
      </c>
      <c r="G63" s="111"/>
      <c r="H63" s="4" t="s">
        <v>11</v>
      </c>
      <c r="I63" s="10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</row>
    <row r="64" spans="1:48" s="85" customFormat="1" ht="19.5">
      <c r="A64" s="182">
        <v>51</v>
      </c>
      <c r="B64" s="3"/>
      <c r="C64" s="194">
        <v>44333</v>
      </c>
      <c r="D64" s="4" t="s">
        <v>1759</v>
      </c>
      <c r="E64" s="4" t="s">
        <v>2471</v>
      </c>
      <c r="F64" s="257">
        <v>300000</v>
      </c>
      <c r="G64" s="111"/>
      <c r="H64" s="4" t="s">
        <v>11</v>
      </c>
      <c r="I64" s="10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</row>
    <row r="65" spans="1:48" s="85" customFormat="1" ht="19.5">
      <c r="A65" s="182">
        <v>52</v>
      </c>
      <c r="B65" s="3"/>
      <c r="C65" s="194">
        <v>44333</v>
      </c>
      <c r="D65" s="4" t="s">
        <v>46</v>
      </c>
      <c r="E65" s="4" t="s">
        <v>2472</v>
      </c>
      <c r="F65" s="257">
        <v>200000</v>
      </c>
      <c r="G65" s="111"/>
      <c r="H65" s="4" t="s">
        <v>11</v>
      </c>
      <c r="I65" s="10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</row>
    <row r="66" spans="1:48" s="85" customFormat="1" ht="19.5">
      <c r="A66" s="182">
        <v>53</v>
      </c>
      <c r="B66" s="3"/>
      <c r="C66" s="194">
        <v>44333</v>
      </c>
      <c r="D66" s="4" t="s">
        <v>46</v>
      </c>
      <c r="E66" s="4" t="s">
        <v>2473</v>
      </c>
      <c r="F66" s="257">
        <v>300000</v>
      </c>
      <c r="G66" s="111"/>
      <c r="H66" s="4" t="s">
        <v>11</v>
      </c>
      <c r="I66" s="10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</row>
    <row r="67" spans="1:48" s="85" customFormat="1" ht="19.5">
      <c r="A67" s="182">
        <v>54</v>
      </c>
      <c r="B67" s="3"/>
      <c r="C67" s="194">
        <v>44334</v>
      </c>
      <c r="D67" s="4" t="s">
        <v>46</v>
      </c>
      <c r="E67" s="4" t="s">
        <v>2496</v>
      </c>
      <c r="F67" s="257">
        <v>300000</v>
      </c>
      <c r="G67" s="111"/>
      <c r="H67" s="4" t="s">
        <v>11</v>
      </c>
      <c r="I67" s="10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</row>
    <row r="68" spans="1:48" s="85" customFormat="1" ht="58.5">
      <c r="A68" s="182">
        <v>55</v>
      </c>
      <c r="B68" s="3"/>
      <c r="C68" s="194">
        <v>44335</v>
      </c>
      <c r="D68" s="4" t="s">
        <v>2501</v>
      </c>
      <c r="E68" s="4" t="s">
        <v>2488</v>
      </c>
      <c r="F68" s="257">
        <v>11010080</v>
      </c>
      <c r="G68" s="111"/>
      <c r="H68" s="4" t="s">
        <v>15</v>
      </c>
      <c r="I68" s="10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</row>
    <row r="69" spans="1:48" s="85" customFormat="1" ht="58.5">
      <c r="A69" s="182">
        <v>56</v>
      </c>
      <c r="B69" s="3"/>
      <c r="C69" s="194">
        <v>44335</v>
      </c>
      <c r="D69" s="4" t="s">
        <v>2502</v>
      </c>
      <c r="E69" s="4" t="s">
        <v>2489</v>
      </c>
      <c r="F69" s="257">
        <v>4577511</v>
      </c>
      <c r="G69" s="111"/>
      <c r="H69" s="4" t="s">
        <v>15</v>
      </c>
      <c r="I69" s="10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</row>
    <row r="70" spans="1:48" s="85" customFormat="1" ht="19.5">
      <c r="A70" s="182">
        <v>57</v>
      </c>
      <c r="B70" s="3"/>
      <c r="C70" s="194">
        <v>44335</v>
      </c>
      <c r="D70" s="4" t="s">
        <v>2494</v>
      </c>
      <c r="E70" s="4" t="s">
        <v>2490</v>
      </c>
      <c r="F70" s="257">
        <v>100000</v>
      </c>
      <c r="G70" s="111"/>
      <c r="H70" s="4" t="s">
        <v>11</v>
      </c>
      <c r="I70" s="10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</row>
    <row r="71" spans="1:48" s="85" customFormat="1" ht="19.5">
      <c r="A71" s="182">
        <v>58</v>
      </c>
      <c r="B71" s="3"/>
      <c r="C71" s="194">
        <v>44335</v>
      </c>
      <c r="D71" s="4" t="s">
        <v>1989</v>
      </c>
      <c r="E71" s="4" t="s">
        <v>2491</v>
      </c>
      <c r="F71" s="257">
        <v>300000</v>
      </c>
      <c r="G71" s="111"/>
      <c r="H71" s="4" t="s">
        <v>11</v>
      </c>
      <c r="I71" s="10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</row>
    <row r="72" spans="1:48" s="85" customFormat="1" ht="19.5">
      <c r="A72" s="182">
        <v>59</v>
      </c>
      <c r="B72" s="3"/>
      <c r="C72" s="194">
        <v>44335</v>
      </c>
      <c r="D72" s="4" t="s">
        <v>46</v>
      </c>
      <c r="E72" s="4" t="s">
        <v>2492</v>
      </c>
      <c r="F72" s="257">
        <v>100000</v>
      </c>
      <c r="G72" s="111"/>
      <c r="H72" s="4" t="s">
        <v>11</v>
      </c>
      <c r="I72" s="10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</row>
    <row r="73" spans="1:48" s="85" customFormat="1" ht="19.5">
      <c r="A73" s="182">
        <v>60</v>
      </c>
      <c r="B73" s="3"/>
      <c r="C73" s="194">
        <v>44335</v>
      </c>
      <c r="D73" s="4" t="s">
        <v>46</v>
      </c>
      <c r="E73" s="4" t="s">
        <v>2493</v>
      </c>
      <c r="F73" s="257">
        <v>200000</v>
      </c>
      <c r="G73" s="111"/>
      <c r="H73" s="4" t="s">
        <v>11</v>
      </c>
      <c r="I73" s="10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</row>
    <row r="74" spans="1:48" s="85" customFormat="1" ht="19.5">
      <c r="A74" s="182">
        <v>61</v>
      </c>
      <c r="B74" s="3"/>
      <c r="C74" s="194">
        <v>44336</v>
      </c>
      <c r="D74" s="4" t="s">
        <v>46</v>
      </c>
      <c r="E74" s="4" t="s">
        <v>2499</v>
      </c>
      <c r="F74" s="257">
        <v>2500000</v>
      </c>
      <c r="G74" s="111"/>
      <c r="H74" s="4" t="s">
        <v>11</v>
      </c>
      <c r="I74" s="10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</row>
    <row r="75" spans="1:48" s="85" customFormat="1" ht="19.5">
      <c r="A75" s="182">
        <v>62</v>
      </c>
      <c r="B75" s="3"/>
      <c r="C75" s="194">
        <v>44336</v>
      </c>
      <c r="D75" s="4" t="s">
        <v>322</v>
      </c>
      <c r="E75" s="4" t="s">
        <v>2500</v>
      </c>
      <c r="F75" s="257">
        <v>500000</v>
      </c>
      <c r="G75" s="111"/>
      <c r="H75" s="4" t="s">
        <v>11</v>
      </c>
      <c r="I75" s="10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</row>
    <row r="76" spans="1:48" s="85" customFormat="1" ht="19.5">
      <c r="A76" s="182">
        <v>63</v>
      </c>
      <c r="B76" s="3"/>
      <c r="C76" s="194">
        <v>44337</v>
      </c>
      <c r="D76" s="4" t="s">
        <v>290</v>
      </c>
      <c r="E76" s="4" t="s">
        <v>2506</v>
      </c>
      <c r="F76" s="257">
        <v>100000</v>
      </c>
      <c r="G76" s="111"/>
      <c r="H76" s="4" t="s">
        <v>11</v>
      </c>
      <c r="I76" s="10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</row>
    <row r="77" spans="1:48" s="85" customFormat="1" ht="19.5">
      <c r="A77" s="182">
        <v>64</v>
      </c>
      <c r="B77" s="3"/>
      <c r="C77" s="194">
        <v>44337</v>
      </c>
      <c r="D77" s="4" t="s">
        <v>46</v>
      </c>
      <c r="E77" s="4" t="s">
        <v>2507</v>
      </c>
      <c r="F77" s="257">
        <v>100000</v>
      </c>
      <c r="G77" s="111"/>
      <c r="H77" s="4" t="s">
        <v>11</v>
      </c>
      <c r="I77" s="10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</row>
    <row r="78" spans="1:48" s="85" customFormat="1" ht="19.5">
      <c r="A78" s="182">
        <v>65</v>
      </c>
      <c r="B78" s="3"/>
      <c r="C78" s="194">
        <v>44337</v>
      </c>
      <c r="D78" s="4" t="s">
        <v>46</v>
      </c>
      <c r="E78" s="4" t="s">
        <v>2508</v>
      </c>
      <c r="F78" s="257">
        <v>200000</v>
      </c>
      <c r="G78" s="111"/>
      <c r="H78" s="4" t="s">
        <v>11</v>
      </c>
      <c r="I78" s="10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</row>
    <row r="79" spans="1:48" s="85" customFormat="1" ht="19.5">
      <c r="A79" s="182">
        <v>66</v>
      </c>
      <c r="B79" s="3"/>
      <c r="C79" s="194">
        <v>44337</v>
      </c>
      <c r="D79" s="4" t="s">
        <v>2515</v>
      </c>
      <c r="E79" s="4" t="s">
        <v>2509</v>
      </c>
      <c r="F79" s="257">
        <v>200000</v>
      </c>
      <c r="G79" s="111"/>
      <c r="H79" s="4" t="s">
        <v>11</v>
      </c>
      <c r="I79" s="10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</row>
    <row r="80" spans="1:48" s="85" customFormat="1" ht="19.5">
      <c r="A80" s="182">
        <v>67</v>
      </c>
      <c r="B80" s="3"/>
      <c r="C80" s="194">
        <v>44338</v>
      </c>
      <c r="D80" s="4" t="s">
        <v>1054</v>
      </c>
      <c r="E80" s="4" t="s">
        <v>2510</v>
      </c>
      <c r="F80" s="257">
        <v>200000</v>
      </c>
      <c r="G80" s="111"/>
      <c r="H80" s="4" t="s">
        <v>11</v>
      </c>
      <c r="I80" s="1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</row>
    <row r="81" spans="1:48" s="85" customFormat="1" ht="19.5">
      <c r="A81" s="182">
        <v>68</v>
      </c>
      <c r="B81" s="3"/>
      <c r="C81" s="194">
        <v>44338</v>
      </c>
      <c r="D81" s="4" t="s">
        <v>2331</v>
      </c>
      <c r="E81" s="4" t="s">
        <v>2511</v>
      </c>
      <c r="F81" s="257">
        <v>200000</v>
      </c>
      <c r="G81" s="111"/>
      <c r="H81" s="4" t="s">
        <v>11</v>
      </c>
      <c r="I81" s="1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</row>
    <row r="82" spans="1:48" s="85" customFormat="1" ht="19.5">
      <c r="A82" s="182">
        <v>69</v>
      </c>
      <c r="B82" s="3"/>
      <c r="C82" s="194">
        <v>44338</v>
      </c>
      <c r="D82" s="4" t="s">
        <v>46</v>
      </c>
      <c r="E82" s="4" t="s">
        <v>2512</v>
      </c>
      <c r="F82" s="257">
        <v>200000</v>
      </c>
      <c r="G82" s="111"/>
      <c r="H82" s="4" t="s">
        <v>11</v>
      </c>
      <c r="I82" s="1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</row>
    <row r="83" spans="1:48" s="85" customFormat="1" ht="19.5">
      <c r="A83" s="182">
        <v>70</v>
      </c>
      <c r="B83" s="3"/>
      <c r="C83" s="194">
        <v>44338</v>
      </c>
      <c r="D83" s="4" t="s">
        <v>46</v>
      </c>
      <c r="E83" s="4" t="s">
        <v>2513</v>
      </c>
      <c r="F83" s="257">
        <v>50000</v>
      </c>
      <c r="G83" s="111"/>
      <c r="H83" s="4" t="s">
        <v>11</v>
      </c>
      <c r="I83" s="1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</row>
    <row r="84" spans="1:48" s="85" customFormat="1" ht="19.5">
      <c r="A84" s="182">
        <v>71</v>
      </c>
      <c r="B84" s="3"/>
      <c r="C84" s="194">
        <v>44338</v>
      </c>
      <c r="D84" s="4" t="s">
        <v>2516</v>
      </c>
      <c r="E84" s="4" t="s">
        <v>2514</v>
      </c>
      <c r="F84" s="257">
        <v>200000</v>
      </c>
      <c r="G84" s="111"/>
      <c r="H84" s="4" t="s">
        <v>11</v>
      </c>
      <c r="I84" s="10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</row>
    <row r="85" spans="1:48" s="85" customFormat="1" ht="19.5">
      <c r="A85" s="182">
        <v>72</v>
      </c>
      <c r="B85" s="3"/>
      <c r="C85" s="194">
        <v>44340</v>
      </c>
      <c r="D85" s="4" t="s">
        <v>46</v>
      </c>
      <c r="E85" s="4" t="s">
        <v>2517</v>
      </c>
      <c r="F85" s="257">
        <v>200000</v>
      </c>
      <c r="G85" s="111"/>
      <c r="H85" s="4" t="s">
        <v>11</v>
      </c>
      <c r="I85" s="10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</row>
    <row r="86" spans="1:48" s="85" customFormat="1" ht="19.5">
      <c r="A86" s="182">
        <v>73</v>
      </c>
      <c r="B86" s="3"/>
      <c r="C86" s="194">
        <v>44340</v>
      </c>
      <c r="D86" s="4" t="s">
        <v>46</v>
      </c>
      <c r="E86" s="4" t="s">
        <v>2518</v>
      </c>
      <c r="F86" s="257">
        <v>100000</v>
      </c>
      <c r="G86" s="111"/>
      <c r="H86" s="4" t="s">
        <v>11</v>
      </c>
      <c r="I86" s="10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</row>
    <row r="87" spans="1:48" s="85" customFormat="1" ht="19.5">
      <c r="A87" s="182">
        <v>74</v>
      </c>
      <c r="B87" s="3"/>
      <c r="C87" s="194">
        <v>44340</v>
      </c>
      <c r="D87" s="4" t="s">
        <v>46</v>
      </c>
      <c r="E87" s="4" t="s">
        <v>2519</v>
      </c>
      <c r="F87" s="257">
        <v>200000</v>
      </c>
      <c r="G87" s="111"/>
      <c r="H87" s="4" t="s">
        <v>11</v>
      </c>
      <c r="I87" s="10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</row>
    <row r="88" spans="1:48" s="85" customFormat="1" ht="19.5">
      <c r="A88" s="182">
        <v>75</v>
      </c>
      <c r="B88" s="3"/>
      <c r="C88" s="194">
        <v>44340</v>
      </c>
      <c r="D88" s="4" t="s">
        <v>46</v>
      </c>
      <c r="E88" s="4" t="s">
        <v>2520</v>
      </c>
      <c r="F88" s="257">
        <v>100000</v>
      </c>
      <c r="G88" s="111"/>
      <c r="H88" s="4" t="s">
        <v>11</v>
      </c>
      <c r="I88" s="10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</row>
    <row r="89" spans="1:48" s="85" customFormat="1" ht="19.5">
      <c r="A89" s="182">
        <v>76</v>
      </c>
      <c r="B89" s="3"/>
      <c r="C89" s="194">
        <v>44340</v>
      </c>
      <c r="D89" s="4" t="s">
        <v>46</v>
      </c>
      <c r="E89" s="4" t="s">
        <v>2521</v>
      </c>
      <c r="F89" s="257">
        <v>300000</v>
      </c>
      <c r="G89" s="111"/>
      <c r="H89" s="4" t="s">
        <v>11</v>
      </c>
      <c r="I89" s="1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</row>
    <row r="90" spans="1:48" s="85" customFormat="1" ht="19.5">
      <c r="A90" s="182">
        <v>77</v>
      </c>
      <c r="B90" s="3"/>
      <c r="C90" s="194">
        <v>44340</v>
      </c>
      <c r="D90" s="4" t="s">
        <v>46</v>
      </c>
      <c r="E90" s="4" t="s">
        <v>2522</v>
      </c>
      <c r="F90" s="257">
        <v>200000</v>
      </c>
      <c r="G90" s="111"/>
      <c r="H90" s="4" t="s">
        <v>11</v>
      </c>
      <c r="I90" s="1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</row>
    <row r="91" spans="1:48" s="85" customFormat="1" ht="19.5">
      <c r="A91" s="182">
        <v>78</v>
      </c>
      <c r="B91" s="3"/>
      <c r="C91" s="194">
        <v>44341</v>
      </c>
      <c r="D91" s="4" t="s">
        <v>2583</v>
      </c>
      <c r="E91" s="4" t="s">
        <v>2523</v>
      </c>
      <c r="F91" s="257">
        <v>300000</v>
      </c>
      <c r="G91" s="111"/>
      <c r="H91" s="4" t="s">
        <v>11</v>
      </c>
      <c r="I91" s="10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</row>
    <row r="92" spans="1:48" s="85" customFormat="1" ht="19.5">
      <c r="A92" s="182">
        <v>79</v>
      </c>
      <c r="B92" s="3"/>
      <c r="C92" s="194">
        <v>44341</v>
      </c>
      <c r="D92" s="4" t="s">
        <v>289</v>
      </c>
      <c r="E92" s="4" t="s">
        <v>2524</v>
      </c>
      <c r="F92" s="257">
        <v>48929</v>
      </c>
      <c r="G92" s="111"/>
      <c r="H92" s="4" t="s">
        <v>11</v>
      </c>
      <c r="I92" s="10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</row>
    <row r="93" spans="1:48" s="85" customFormat="1" ht="19.5">
      <c r="A93" s="182">
        <v>80</v>
      </c>
      <c r="B93" s="3"/>
      <c r="C93" s="194">
        <v>44342</v>
      </c>
      <c r="D93" s="4" t="s">
        <v>2584</v>
      </c>
      <c r="E93" s="4" t="s">
        <v>2525</v>
      </c>
      <c r="F93" s="257">
        <v>200000</v>
      </c>
      <c r="G93" s="111"/>
      <c r="H93" s="4" t="s">
        <v>41</v>
      </c>
      <c r="I93" s="10" t="s">
        <v>2622</v>
      </c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</row>
    <row r="94" spans="1:48" s="85" customFormat="1" ht="39">
      <c r="A94" s="182">
        <v>81</v>
      </c>
      <c r="B94" s="3"/>
      <c r="C94" s="194">
        <v>44342</v>
      </c>
      <c r="D94" s="4" t="s">
        <v>2585</v>
      </c>
      <c r="E94" s="4" t="s">
        <v>2526</v>
      </c>
      <c r="F94" s="257">
        <v>100000</v>
      </c>
      <c r="G94" s="111"/>
      <c r="H94" s="4" t="s">
        <v>11</v>
      </c>
      <c r="I94" s="10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</row>
    <row r="95" spans="1:48" s="85" customFormat="1" ht="19.5">
      <c r="A95" s="182">
        <v>82</v>
      </c>
      <c r="B95" s="3"/>
      <c r="C95" s="194">
        <v>44342</v>
      </c>
      <c r="D95" s="4" t="s">
        <v>2584</v>
      </c>
      <c r="E95" s="4" t="s">
        <v>2527</v>
      </c>
      <c r="F95" s="257">
        <v>100000</v>
      </c>
      <c r="G95" s="111"/>
      <c r="H95" s="4" t="s">
        <v>11</v>
      </c>
      <c r="I95" s="10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</row>
    <row r="96" spans="1:48" s="85" customFormat="1" ht="19.5">
      <c r="A96" s="182">
        <v>83</v>
      </c>
      <c r="B96" s="3"/>
      <c r="C96" s="194">
        <v>44342</v>
      </c>
      <c r="D96" s="4" t="s">
        <v>2586</v>
      </c>
      <c r="E96" s="4" t="s">
        <v>2528</v>
      </c>
      <c r="F96" s="257">
        <v>500000</v>
      </c>
      <c r="G96" s="111"/>
      <c r="H96" s="4" t="s">
        <v>41</v>
      </c>
      <c r="I96" s="10" t="s">
        <v>2622</v>
      </c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</row>
    <row r="97" spans="1:48" s="85" customFormat="1" ht="19.5">
      <c r="A97" s="182">
        <v>84</v>
      </c>
      <c r="B97" s="3"/>
      <c r="C97" s="194">
        <v>44342</v>
      </c>
      <c r="D97" s="4" t="s">
        <v>46</v>
      </c>
      <c r="E97" s="4" t="s">
        <v>2529</v>
      </c>
      <c r="F97" s="257">
        <v>50000</v>
      </c>
      <c r="G97" s="111"/>
      <c r="H97" s="4" t="s">
        <v>41</v>
      </c>
      <c r="I97" s="10" t="s">
        <v>2622</v>
      </c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</row>
    <row r="98" spans="1:48" s="85" customFormat="1" ht="19.5">
      <c r="A98" s="182">
        <v>85</v>
      </c>
      <c r="B98" s="3"/>
      <c r="C98" s="194">
        <v>44342</v>
      </c>
      <c r="D98" s="4" t="s">
        <v>1276</v>
      </c>
      <c r="E98" s="4" t="s">
        <v>2530</v>
      </c>
      <c r="F98" s="257">
        <v>200000</v>
      </c>
      <c r="G98" s="111"/>
      <c r="H98" s="4" t="s">
        <v>41</v>
      </c>
      <c r="I98" s="10" t="s">
        <v>2622</v>
      </c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</row>
    <row r="99" spans="1:48" s="85" customFormat="1" ht="19.5">
      <c r="A99" s="182">
        <v>86</v>
      </c>
      <c r="B99" s="3"/>
      <c r="C99" s="194">
        <v>44342</v>
      </c>
      <c r="D99" s="4" t="s">
        <v>2587</v>
      </c>
      <c r="E99" s="4" t="s">
        <v>2531</v>
      </c>
      <c r="F99" s="257">
        <v>1000000</v>
      </c>
      <c r="G99" s="111"/>
      <c r="H99" s="4" t="s">
        <v>41</v>
      </c>
      <c r="I99" s="10" t="s">
        <v>2622</v>
      </c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</row>
    <row r="100" spans="1:48" s="85" customFormat="1" ht="39">
      <c r="A100" s="182">
        <v>87</v>
      </c>
      <c r="B100" s="3"/>
      <c r="C100" s="194">
        <v>44342</v>
      </c>
      <c r="D100" s="4" t="s">
        <v>2588</v>
      </c>
      <c r="E100" s="4" t="s">
        <v>2532</v>
      </c>
      <c r="F100" s="257">
        <v>200000</v>
      </c>
      <c r="G100" s="111"/>
      <c r="H100" s="4" t="s">
        <v>41</v>
      </c>
      <c r="I100" s="10" t="s">
        <v>2622</v>
      </c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</row>
    <row r="101" spans="1:48" s="85" customFormat="1" ht="19.5">
      <c r="A101" s="182">
        <v>88</v>
      </c>
      <c r="B101" s="3"/>
      <c r="C101" s="194">
        <v>44342</v>
      </c>
      <c r="D101" s="4" t="s">
        <v>2589</v>
      </c>
      <c r="E101" s="4" t="s">
        <v>2533</v>
      </c>
      <c r="F101" s="257">
        <v>200000</v>
      </c>
      <c r="G101" s="111"/>
      <c r="H101" s="4" t="s">
        <v>41</v>
      </c>
      <c r="I101" s="10" t="s">
        <v>2622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</row>
    <row r="102" spans="1:48" s="85" customFormat="1" ht="19.5">
      <c r="A102" s="182">
        <v>89</v>
      </c>
      <c r="B102" s="3"/>
      <c r="C102" s="194">
        <v>44342</v>
      </c>
      <c r="D102" s="4" t="s">
        <v>46</v>
      </c>
      <c r="E102" s="4" t="s">
        <v>2534</v>
      </c>
      <c r="F102" s="257">
        <v>100000</v>
      </c>
      <c r="G102" s="111"/>
      <c r="H102" s="4" t="s">
        <v>41</v>
      </c>
      <c r="I102" s="10" t="s">
        <v>2622</v>
      </c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</row>
    <row r="103" spans="1:48" s="85" customFormat="1" ht="19.5">
      <c r="A103" s="182">
        <v>90</v>
      </c>
      <c r="B103" s="3"/>
      <c r="C103" s="194">
        <v>44342</v>
      </c>
      <c r="D103" s="4" t="s">
        <v>46</v>
      </c>
      <c r="E103" s="4" t="s">
        <v>2535</v>
      </c>
      <c r="F103" s="257">
        <v>100000</v>
      </c>
      <c r="G103" s="111"/>
      <c r="H103" s="4" t="s">
        <v>41</v>
      </c>
      <c r="I103" s="10" t="s">
        <v>2622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</row>
    <row r="104" spans="1:48" s="85" customFormat="1" ht="19.5">
      <c r="A104" s="182">
        <v>91</v>
      </c>
      <c r="B104" s="3"/>
      <c r="C104" s="194">
        <v>44342</v>
      </c>
      <c r="D104" s="4" t="s">
        <v>46</v>
      </c>
      <c r="E104" s="4" t="s">
        <v>2536</v>
      </c>
      <c r="F104" s="257">
        <v>200000</v>
      </c>
      <c r="G104" s="111"/>
      <c r="H104" s="4" t="s">
        <v>41</v>
      </c>
      <c r="I104" s="10" t="s">
        <v>2622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</row>
    <row r="105" spans="1:48" s="85" customFormat="1" ht="19.5">
      <c r="A105" s="182">
        <v>92</v>
      </c>
      <c r="B105" s="3"/>
      <c r="C105" s="194">
        <v>44342</v>
      </c>
      <c r="D105" s="4" t="s">
        <v>46</v>
      </c>
      <c r="E105" s="4" t="s">
        <v>2537</v>
      </c>
      <c r="F105" s="257">
        <v>100000</v>
      </c>
      <c r="G105" s="111"/>
      <c r="H105" s="4" t="s">
        <v>41</v>
      </c>
      <c r="I105" s="10" t="s">
        <v>2622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</row>
    <row r="106" spans="1:48" s="85" customFormat="1" ht="19.5">
      <c r="A106" s="182">
        <v>93</v>
      </c>
      <c r="B106" s="3"/>
      <c r="C106" s="194">
        <v>44342</v>
      </c>
      <c r="D106" s="4" t="s">
        <v>2590</v>
      </c>
      <c r="E106" s="4" t="s">
        <v>2538</v>
      </c>
      <c r="F106" s="257">
        <v>1000000</v>
      </c>
      <c r="G106" s="111"/>
      <c r="H106" s="4" t="s">
        <v>41</v>
      </c>
      <c r="I106" s="10" t="s">
        <v>2622</v>
      </c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</row>
    <row r="107" spans="1:48" s="85" customFormat="1" ht="19.5">
      <c r="A107" s="182">
        <v>94</v>
      </c>
      <c r="B107" s="3"/>
      <c r="C107" s="194">
        <v>44342</v>
      </c>
      <c r="D107" s="4" t="s">
        <v>2591</v>
      </c>
      <c r="E107" s="4" t="s">
        <v>2539</v>
      </c>
      <c r="F107" s="257">
        <v>300000</v>
      </c>
      <c r="G107" s="111"/>
      <c r="H107" s="4" t="s">
        <v>41</v>
      </c>
      <c r="I107" s="10" t="s">
        <v>2622</v>
      </c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</row>
    <row r="108" spans="1:48" s="85" customFormat="1" ht="19.5">
      <c r="A108" s="182">
        <v>95</v>
      </c>
      <c r="B108" s="3"/>
      <c r="C108" s="194">
        <v>44342</v>
      </c>
      <c r="D108" s="4" t="s">
        <v>2592</v>
      </c>
      <c r="E108" s="4" t="s">
        <v>2540</v>
      </c>
      <c r="F108" s="257">
        <v>200000</v>
      </c>
      <c r="G108" s="111"/>
      <c r="H108" s="4" t="s">
        <v>41</v>
      </c>
      <c r="I108" s="10" t="s">
        <v>2622</v>
      </c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</row>
    <row r="109" spans="1:48" s="85" customFormat="1" ht="19.5">
      <c r="A109" s="182">
        <v>96</v>
      </c>
      <c r="B109" s="3"/>
      <c r="C109" s="194">
        <v>44342</v>
      </c>
      <c r="D109" s="4" t="s">
        <v>1091</v>
      </c>
      <c r="E109" s="4" t="s">
        <v>2541</v>
      </c>
      <c r="F109" s="257">
        <v>500000</v>
      </c>
      <c r="G109" s="111"/>
      <c r="H109" s="4" t="s">
        <v>41</v>
      </c>
      <c r="I109" s="10" t="s">
        <v>2622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</row>
    <row r="110" spans="1:48" s="151" customFormat="1" ht="19.5">
      <c r="A110" s="182">
        <v>97</v>
      </c>
      <c r="B110" s="148"/>
      <c r="C110" s="194">
        <v>44343</v>
      </c>
      <c r="D110" s="145" t="s">
        <v>2593</v>
      </c>
      <c r="E110" s="145" t="s">
        <v>2542</v>
      </c>
      <c r="F110" s="257">
        <v>100000</v>
      </c>
      <c r="G110" s="146"/>
      <c r="H110" s="145" t="s">
        <v>41</v>
      </c>
      <c r="I110" s="255" t="s">
        <v>2622</v>
      </c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</row>
    <row r="111" spans="1:48" s="85" customFormat="1" ht="19.5">
      <c r="A111" s="182">
        <v>98</v>
      </c>
      <c r="B111" s="3"/>
      <c r="C111" s="194">
        <v>44343</v>
      </c>
      <c r="D111" s="4" t="s">
        <v>2594</v>
      </c>
      <c r="E111" s="4" t="s">
        <v>2543</v>
      </c>
      <c r="F111" s="257">
        <v>100000</v>
      </c>
      <c r="G111" s="111"/>
      <c r="H111" s="4" t="s">
        <v>41</v>
      </c>
      <c r="I111" s="10" t="s">
        <v>2622</v>
      </c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</row>
    <row r="112" spans="1:48" s="85" customFormat="1" ht="19.5">
      <c r="A112" s="182">
        <v>99</v>
      </c>
      <c r="B112" s="3"/>
      <c r="C112" s="194">
        <v>44343</v>
      </c>
      <c r="D112" s="4" t="s">
        <v>2595</v>
      </c>
      <c r="E112" s="4" t="s">
        <v>2544</v>
      </c>
      <c r="F112" s="257">
        <v>100000</v>
      </c>
      <c r="G112" s="111"/>
      <c r="H112" s="4" t="s">
        <v>41</v>
      </c>
      <c r="I112" s="10" t="s">
        <v>2622</v>
      </c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</row>
    <row r="113" spans="1:48" s="85" customFormat="1" ht="19.5">
      <c r="A113" s="182">
        <v>100</v>
      </c>
      <c r="B113" s="3"/>
      <c r="C113" s="194">
        <v>44343</v>
      </c>
      <c r="D113" s="4" t="s">
        <v>46</v>
      </c>
      <c r="E113" s="4" t="s">
        <v>2545</v>
      </c>
      <c r="F113" s="257">
        <v>200000</v>
      </c>
      <c r="G113" s="111"/>
      <c r="H113" s="4" t="s">
        <v>41</v>
      </c>
      <c r="I113" s="10" t="s">
        <v>2622</v>
      </c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</row>
    <row r="114" spans="1:48" s="85" customFormat="1" ht="19.5">
      <c r="A114" s="182">
        <v>101</v>
      </c>
      <c r="B114" s="3"/>
      <c r="C114" s="194">
        <v>44343</v>
      </c>
      <c r="D114" s="4" t="s">
        <v>2596</v>
      </c>
      <c r="E114" s="4" t="s">
        <v>2546</v>
      </c>
      <c r="F114" s="257">
        <v>500000</v>
      </c>
      <c r="G114" s="111"/>
      <c r="H114" s="4" t="s">
        <v>41</v>
      </c>
      <c r="I114" s="10" t="s">
        <v>2622</v>
      </c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</row>
    <row r="115" spans="1:48" s="85" customFormat="1" ht="19.5">
      <c r="A115" s="182">
        <v>102</v>
      </c>
      <c r="B115" s="3"/>
      <c r="C115" s="194">
        <v>44343</v>
      </c>
      <c r="D115" s="4" t="s">
        <v>270</v>
      </c>
      <c r="E115" s="4" t="s">
        <v>2547</v>
      </c>
      <c r="F115" s="257">
        <v>500000</v>
      </c>
      <c r="G115" s="111"/>
      <c r="H115" s="4" t="s">
        <v>41</v>
      </c>
      <c r="I115" s="10" t="s">
        <v>2622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</row>
    <row r="116" spans="1:48" s="85" customFormat="1" ht="19.5">
      <c r="A116" s="182">
        <v>103</v>
      </c>
      <c r="B116" s="3"/>
      <c r="C116" s="194">
        <v>44343</v>
      </c>
      <c r="D116" s="4" t="s">
        <v>2597</v>
      </c>
      <c r="E116" s="4" t="s">
        <v>2548</v>
      </c>
      <c r="F116" s="257">
        <v>500000</v>
      </c>
      <c r="G116" s="111"/>
      <c r="H116" s="4" t="s">
        <v>41</v>
      </c>
      <c r="I116" s="10" t="s">
        <v>2622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</row>
    <row r="117" spans="1:48" s="85" customFormat="1" ht="19.5">
      <c r="A117" s="182">
        <v>104</v>
      </c>
      <c r="B117" s="3"/>
      <c r="C117" s="194">
        <v>44343</v>
      </c>
      <c r="D117" s="4" t="s">
        <v>2598</v>
      </c>
      <c r="E117" s="4" t="s">
        <v>2549</v>
      </c>
      <c r="F117" s="257">
        <v>100000</v>
      </c>
      <c r="G117" s="111"/>
      <c r="H117" s="4" t="s">
        <v>41</v>
      </c>
      <c r="I117" s="10" t="s">
        <v>2622</v>
      </c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</row>
    <row r="118" spans="1:48" s="85" customFormat="1" ht="19.5">
      <c r="A118" s="182">
        <v>105</v>
      </c>
      <c r="B118" s="3"/>
      <c r="C118" s="194">
        <v>44343</v>
      </c>
      <c r="D118" s="4" t="s">
        <v>2599</v>
      </c>
      <c r="E118" s="4" t="s">
        <v>2550</v>
      </c>
      <c r="F118" s="257">
        <v>200000</v>
      </c>
      <c r="G118" s="111"/>
      <c r="H118" s="4" t="s">
        <v>41</v>
      </c>
      <c r="I118" s="10" t="s">
        <v>2622</v>
      </c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</row>
    <row r="119" spans="1:48" s="85" customFormat="1" ht="19.5">
      <c r="A119" s="182">
        <v>106</v>
      </c>
      <c r="B119" s="3"/>
      <c r="C119" s="194">
        <v>44343</v>
      </c>
      <c r="D119" s="4" t="s">
        <v>2600</v>
      </c>
      <c r="E119" s="4" t="s">
        <v>2551</v>
      </c>
      <c r="F119" s="257">
        <v>500000</v>
      </c>
      <c r="G119" s="111"/>
      <c r="H119" s="4" t="s">
        <v>41</v>
      </c>
      <c r="I119" s="10" t="s">
        <v>2622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</row>
    <row r="120" spans="1:48" s="85" customFormat="1" ht="19.5">
      <c r="A120" s="182">
        <v>107</v>
      </c>
      <c r="B120" s="3"/>
      <c r="C120" s="194">
        <v>44343</v>
      </c>
      <c r="D120" s="4" t="s">
        <v>2601</v>
      </c>
      <c r="E120" s="4" t="s">
        <v>2552</v>
      </c>
      <c r="F120" s="257">
        <v>200000</v>
      </c>
      <c r="G120" s="111"/>
      <c r="H120" s="4" t="s">
        <v>41</v>
      </c>
      <c r="I120" s="10" t="s">
        <v>2622</v>
      </c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</row>
    <row r="121" spans="1:48" s="85" customFormat="1" ht="19.5">
      <c r="A121" s="182">
        <v>108</v>
      </c>
      <c r="B121" s="3"/>
      <c r="C121" s="194">
        <v>44343</v>
      </c>
      <c r="D121" s="4" t="s">
        <v>2602</v>
      </c>
      <c r="E121" s="4" t="s">
        <v>2553</v>
      </c>
      <c r="F121" s="257">
        <v>500000</v>
      </c>
      <c r="G121" s="111"/>
      <c r="H121" s="4" t="s">
        <v>41</v>
      </c>
      <c r="I121" s="10" t="s">
        <v>2622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</row>
    <row r="122" spans="1:48" s="85" customFormat="1" ht="19.5">
      <c r="A122" s="182">
        <v>109</v>
      </c>
      <c r="B122" s="3"/>
      <c r="C122" s="194">
        <v>44343</v>
      </c>
      <c r="D122" s="4" t="s">
        <v>385</v>
      </c>
      <c r="E122" s="4" t="s">
        <v>2554</v>
      </c>
      <c r="F122" s="257">
        <v>500000</v>
      </c>
      <c r="G122" s="111"/>
      <c r="H122" s="4" t="s">
        <v>41</v>
      </c>
      <c r="I122" s="10" t="s">
        <v>2622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</row>
    <row r="123" spans="1:48" s="85" customFormat="1" ht="19.5">
      <c r="A123" s="182">
        <v>110</v>
      </c>
      <c r="B123" s="3"/>
      <c r="C123" s="194">
        <v>44343</v>
      </c>
      <c r="D123" s="4" t="s">
        <v>1075</v>
      </c>
      <c r="E123" s="4" t="s">
        <v>2555</v>
      </c>
      <c r="F123" s="257">
        <v>200000</v>
      </c>
      <c r="G123" s="111"/>
      <c r="H123" s="4" t="s">
        <v>41</v>
      </c>
      <c r="I123" s="10" t="s">
        <v>2622</v>
      </c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</row>
    <row r="124" spans="1:48" s="85" customFormat="1" ht="19.5">
      <c r="A124" s="182">
        <v>111</v>
      </c>
      <c r="B124" s="3"/>
      <c r="C124" s="194">
        <v>44343</v>
      </c>
      <c r="D124" s="4" t="s">
        <v>2603</v>
      </c>
      <c r="E124" s="4" t="s">
        <v>2556</v>
      </c>
      <c r="F124" s="257">
        <v>200000</v>
      </c>
      <c r="G124" s="111"/>
      <c r="H124" s="4" t="s">
        <v>41</v>
      </c>
      <c r="I124" s="10" t="s">
        <v>2622</v>
      </c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</row>
    <row r="125" spans="1:48" s="85" customFormat="1" ht="19.5">
      <c r="A125" s="182">
        <v>112</v>
      </c>
      <c r="B125" s="3"/>
      <c r="C125" s="194">
        <v>44343</v>
      </c>
      <c r="D125" s="4" t="s">
        <v>2604</v>
      </c>
      <c r="E125" s="4" t="s">
        <v>2557</v>
      </c>
      <c r="F125" s="257">
        <v>600000</v>
      </c>
      <c r="G125" s="111"/>
      <c r="H125" s="4" t="s">
        <v>41</v>
      </c>
      <c r="I125" s="10" t="s">
        <v>2622</v>
      </c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</row>
    <row r="126" spans="1:48" s="85" customFormat="1" ht="19.5">
      <c r="A126" s="182">
        <v>113</v>
      </c>
      <c r="B126" s="3"/>
      <c r="C126" s="194">
        <v>44343</v>
      </c>
      <c r="D126" s="4" t="s">
        <v>2605</v>
      </c>
      <c r="E126" s="4" t="s">
        <v>2558</v>
      </c>
      <c r="F126" s="257">
        <v>500000</v>
      </c>
      <c r="G126" s="111"/>
      <c r="H126" s="4" t="s">
        <v>41</v>
      </c>
      <c r="I126" s="10" t="s">
        <v>2622</v>
      </c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</row>
    <row r="127" spans="1:48" s="85" customFormat="1" ht="19.5">
      <c r="A127" s="182">
        <v>114</v>
      </c>
      <c r="B127" s="3"/>
      <c r="C127" s="194">
        <v>44343</v>
      </c>
      <c r="D127" s="4" t="s">
        <v>46</v>
      </c>
      <c r="E127" s="4" t="s">
        <v>2559</v>
      </c>
      <c r="F127" s="257">
        <v>500000</v>
      </c>
      <c r="G127" s="111"/>
      <c r="H127" s="4" t="s">
        <v>41</v>
      </c>
      <c r="I127" s="10" t="s">
        <v>2622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</row>
    <row r="128" spans="1:48" s="85" customFormat="1" ht="19.5">
      <c r="A128" s="182">
        <v>115</v>
      </c>
      <c r="B128" s="3"/>
      <c r="C128" s="194">
        <v>44343</v>
      </c>
      <c r="D128" s="4" t="s">
        <v>1319</v>
      </c>
      <c r="E128" s="4" t="s">
        <v>2560</v>
      </c>
      <c r="F128" s="257">
        <v>500000</v>
      </c>
      <c r="G128" s="111"/>
      <c r="H128" s="4" t="s">
        <v>41</v>
      </c>
      <c r="I128" s="10" t="s">
        <v>2622</v>
      </c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</row>
    <row r="129" spans="1:48" s="85" customFormat="1" ht="19.5">
      <c r="A129" s="182">
        <v>116</v>
      </c>
      <c r="B129" s="3"/>
      <c r="C129" s="194">
        <v>44343</v>
      </c>
      <c r="D129" s="4" t="s">
        <v>2606</v>
      </c>
      <c r="E129" s="4" t="s">
        <v>2561</v>
      </c>
      <c r="F129" s="257">
        <v>200000</v>
      </c>
      <c r="G129" s="111"/>
      <c r="H129" s="4" t="s">
        <v>41</v>
      </c>
      <c r="I129" s="10" t="s">
        <v>2622</v>
      </c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</row>
    <row r="130" spans="1:48" s="85" customFormat="1" ht="19.5">
      <c r="A130" s="182">
        <v>117</v>
      </c>
      <c r="B130" s="3"/>
      <c r="C130" s="194">
        <v>44343</v>
      </c>
      <c r="D130" s="4" t="s">
        <v>46</v>
      </c>
      <c r="E130" s="4" t="s">
        <v>2562</v>
      </c>
      <c r="F130" s="257">
        <v>70000</v>
      </c>
      <c r="G130" s="111"/>
      <c r="H130" s="4" t="s">
        <v>41</v>
      </c>
      <c r="I130" s="10" t="s">
        <v>2622</v>
      </c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</row>
    <row r="131" spans="1:48" s="85" customFormat="1" ht="19.5">
      <c r="A131" s="182">
        <v>118</v>
      </c>
      <c r="B131" s="3"/>
      <c r="C131" s="194">
        <v>44343</v>
      </c>
      <c r="D131" s="4" t="s">
        <v>2607</v>
      </c>
      <c r="E131" s="4" t="s">
        <v>2563</v>
      </c>
      <c r="F131" s="257">
        <v>100000</v>
      </c>
      <c r="G131" s="111"/>
      <c r="H131" s="4" t="s">
        <v>41</v>
      </c>
      <c r="I131" s="10" t="s">
        <v>2622</v>
      </c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</row>
    <row r="132" spans="1:48" s="85" customFormat="1" ht="19.5">
      <c r="A132" s="182">
        <v>119</v>
      </c>
      <c r="B132" s="3"/>
      <c r="C132" s="194">
        <v>44343</v>
      </c>
      <c r="D132" s="4" t="s">
        <v>2608</v>
      </c>
      <c r="E132" s="4" t="s">
        <v>2564</v>
      </c>
      <c r="F132" s="257">
        <v>100000</v>
      </c>
      <c r="G132" s="111"/>
      <c r="H132" s="4" t="s">
        <v>41</v>
      </c>
      <c r="I132" s="10" t="s">
        <v>2622</v>
      </c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</row>
    <row r="133" spans="1:48" s="85" customFormat="1" ht="19.5">
      <c r="A133" s="182">
        <v>120</v>
      </c>
      <c r="B133" s="3"/>
      <c r="C133" s="194">
        <v>44343</v>
      </c>
      <c r="D133" s="4" t="s">
        <v>2609</v>
      </c>
      <c r="E133" s="4" t="s">
        <v>2565</v>
      </c>
      <c r="F133" s="257">
        <v>100000</v>
      </c>
      <c r="G133" s="111"/>
      <c r="H133" s="4" t="s">
        <v>41</v>
      </c>
      <c r="I133" s="10" t="s">
        <v>2622</v>
      </c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</row>
    <row r="134" spans="1:48" s="85" customFormat="1" ht="19.5">
      <c r="A134" s="182">
        <v>121</v>
      </c>
      <c r="B134" s="3"/>
      <c r="C134" s="194">
        <v>44343</v>
      </c>
      <c r="D134" s="4" t="s">
        <v>2610</v>
      </c>
      <c r="E134" s="4" t="s">
        <v>2566</v>
      </c>
      <c r="F134" s="257">
        <v>200000</v>
      </c>
      <c r="G134" s="111"/>
      <c r="H134" s="4" t="s">
        <v>41</v>
      </c>
      <c r="I134" s="10" t="s">
        <v>2622</v>
      </c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</row>
    <row r="135" spans="1:48" s="85" customFormat="1" ht="19.5">
      <c r="A135" s="182">
        <v>122</v>
      </c>
      <c r="B135" s="3"/>
      <c r="C135" s="194">
        <v>44343</v>
      </c>
      <c r="D135" s="4" t="s">
        <v>46</v>
      </c>
      <c r="E135" s="4" t="s">
        <v>2567</v>
      </c>
      <c r="F135" s="257">
        <v>200000</v>
      </c>
      <c r="G135" s="111"/>
      <c r="H135" s="4" t="s">
        <v>41</v>
      </c>
      <c r="I135" s="10" t="s">
        <v>2622</v>
      </c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</row>
    <row r="136" spans="1:48" s="85" customFormat="1" ht="19.5">
      <c r="A136" s="182">
        <v>123</v>
      </c>
      <c r="B136" s="3"/>
      <c r="C136" s="194">
        <v>44343</v>
      </c>
      <c r="D136" s="4" t="s">
        <v>2040</v>
      </c>
      <c r="E136" s="4" t="s">
        <v>2568</v>
      </c>
      <c r="F136" s="257">
        <v>300000</v>
      </c>
      <c r="G136" s="111"/>
      <c r="H136" s="4" t="s">
        <v>41</v>
      </c>
      <c r="I136" s="10" t="s">
        <v>2622</v>
      </c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</row>
    <row r="137" spans="1:48" s="85" customFormat="1" ht="19.5">
      <c r="A137" s="182">
        <v>124</v>
      </c>
      <c r="B137" s="3"/>
      <c r="C137" s="194">
        <v>44343</v>
      </c>
      <c r="D137" s="4" t="s">
        <v>2611</v>
      </c>
      <c r="E137" s="4" t="s">
        <v>2569</v>
      </c>
      <c r="F137" s="257">
        <v>200000</v>
      </c>
      <c r="G137" s="111"/>
      <c r="H137" s="4" t="s">
        <v>41</v>
      </c>
      <c r="I137" s="10" t="s">
        <v>2622</v>
      </c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</row>
    <row r="138" spans="1:48" s="85" customFormat="1" ht="19.5">
      <c r="A138" s="182">
        <v>125</v>
      </c>
      <c r="B138" s="3"/>
      <c r="C138" s="194">
        <v>44343</v>
      </c>
      <c r="D138" s="4" t="s">
        <v>2192</v>
      </c>
      <c r="E138" s="4" t="s">
        <v>2570</v>
      </c>
      <c r="F138" s="257">
        <v>200000</v>
      </c>
      <c r="G138" s="111"/>
      <c r="H138" s="4" t="s">
        <v>41</v>
      </c>
      <c r="I138" s="10" t="s">
        <v>2622</v>
      </c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</row>
    <row r="139" spans="1:48" s="85" customFormat="1" ht="19.5">
      <c r="A139" s="182">
        <v>126</v>
      </c>
      <c r="B139" s="3"/>
      <c r="C139" s="194">
        <v>44343</v>
      </c>
      <c r="D139" s="4" t="s">
        <v>2612</v>
      </c>
      <c r="E139" s="4" t="s">
        <v>2571</v>
      </c>
      <c r="F139" s="257">
        <v>500000</v>
      </c>
      <c r="G139" s="111"/>
      <c r="H139" s="4" t="s">
        <v>41</v>
      </c>
      <c r="I139" s="10" t="s">
        <v>2622</v>
      </c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</row>
    <row r="140" spans="1:48" s="85" customFormat="1" ht="19.5">
      <c r="A140" s="182">
        <v>127</v>
      </c>
      <c r="B140" s="3"/>
      <c r="C140" s="194">
        <v>44343</v>
      </c>
      <c r="D140" s="4" t="s">
        <v>2613</v>
      </c>
      <c r="E140" s="4" t="s">
        <v>2572</v>
      </c>
      <c r="F140" s="257">
        <v>200000</v>
      </c>
      <c r="G140" s="111"/>
      <c r="H140" s="4" t="s">
        <v>41</v>
      </c>
      <c r="I140" s="10" t="s">
        <v>2622</v>
      </c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</row>
    <row r="141" spans="1:48" s="85" customFormat="1" ht="19.5">
      <c r="A141" s="182">
        <v>128</v>
      </c>
      <c r="B141" s="3"/>
      <c r="C141" s="194">
        <v>44343</v>
      </c>
      <c r="D141" s="4" t="s">
        <v>2614</v>
      </c>
      <c r="E141" s="4" t="s">
        <v>2573</v>
      </c>
      <c r="F141" s="257">
        <v>200000</v>
      </c>
      <c r="G141" s="111"/>
      <c r="H141" s="4" t="s">
        <v>41</v>
      </c>
      <c r="I141" s="10" t="s">
        <v>2622</v>
      </c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</row>
    <row r="142" spans="1:48" s="85" customFormat="1" ht="19.5">
      <c r="A142" s="182">
        <v>129</v>
      </c>
      <c r="B142" s="3"/>
      <c r="C142" s="194">
        <v>44343</v>
      </c>
      <c r="D142" s="4" t="s">
        <v>2615</v>
      </c>
      <c r="E142" s="4" t="s">
        <v>2574</v>
      </c>
      <c r="F142" s="257">
        <v>1000000</v>
      </c>
      <c r="G142" s="111"/>
      <c r="H142" s="4" t="s">
        <v>41</v>
      </c>
      <c r="I142" s="10" t="s">
        <v>2622</v>
      </c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</row>
    <row r="143" spans="1:48" s="85" customFormat="1" ht="19.5">
      <c r="A143" s="182">
        <v>130</v>
      </c>
      <c r="B143" s="3"/>
      <c r="C143" s="194">
        <v>44343</v>
      </c>
      <c r="D143" s="4" t="s">
        <v>2616</v>
      </c>
      <c r="E143" s="4" t="s">
        <v>2575</v>
      </c>
      <c r="F143" s="257">
        <v>900000</v>
      </c>
      <c r="G143" s="111"/>
      <c r="H143" s="4" t="s">
        <v>41</v>
      </c>
      <c r="I143" s="10" t="s">
        <v>2622</v>
      </c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</row>
    <row r="144" spans="1:48" s="85" customFormat="1" ht="19.5">
      <c r="A144" s="182">
        <v>131</v>
      </c>
      <c r="B144" s="3"/>
      <c r="C144" s="194">
        <v>44343</v>
      </c>
      <c r="D144" s="4" t="s">
        <v>2617</v>
      </c>
      <c r="E144" s="4" t="s">
        <v>2576</v>
      </c>
      <c r="F144" s="257">
        <v>100000</v>
      </c>
      <c r="G144" s="111"/>
      <c r="H144" s="4" t="s">
        <v>41</v>
      </c>
      <c r="I144" s="10" t="s">
        <v>2622</v>
      </c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</row>
    <row r="145" spans="1:48" s="85" customFormat="1" ht="39">
      <c r="A145" s="182">
        <v>132</v>
      </c>
      <c r="B145" s="3"/>
      <c r="C145" s="194">
        <v>44343</v>
      </c>
      <c r="D145" s="4" t="s">
        <v>2618</v>
      </c>
      <c r="E145" s="4" t="s">
        <v>2577</v>
      </c>
      <c r="F145" s="257">
        <v>300000</v>
      </c>
      <c r="G145" s="111"/>
      <c r="H145" s="4" t="s">
        <v>41</v>
      </c>
      <c r="I145" s="10" t="s">
        <v>2622</v>
      </c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</row>
    <row r="146" spans="1:48" s="85" customFormat="1" ht="19.5">
      <c r="A146" s="182">
        <v>133</v>
      </c>
      <c r="B146" s="3"/>
      <c r="C146" s="194">
        <v>44343</v>
      </c>
      <c r="D146" s="4" t="s">
        <v>2619</v>
      </c>
      <c r="E146" s="4" t="s">
        <v>2578</v>
      </c>
      <c r="F146" s="257">
        <v>100000</v>
      </c>
      <c r="G146" s="111"/>
      <c r="H146" s="4" t="s">
        <v>41</v>
      </c>
      <c r="I146" s="10" t="s">
        <v>2622</v>
      </c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</row>
    <row r="147" spans="1:48" s="85" customFormat="1" ht="19.5">
      <c r="A147" s="182">
        <v>134</v>
      </c>
      <c r="B147" s="3"/>
      <c r="C147" s="194">
        <v>44343</v>
      </c>
      <c r="D147" s="4" t="s">
        <v>46</v>
      </c>
      <c r="E147" s="4" t="s">
        <v>2579</v>
      </c>
      <c r="F147" s="257">
        <v>200000</v>
      </c>
      <c r="G147" s="111"/>
      <c r="H147" s="4" t="s">
        <v>41</v>
      </c>
      <c r="I147" s="10" t="s">
        <v>2622</v>
      </c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</row>
    <row r="148" spans="1:48" s="85" customFormat="1" ht="19.5">
      <c r="A148" s="182">
        <v>135</v>
      </c>
      <c r="B148" s="3"/>
      <c r="C148" s="194">
        <v>44343</v>
      </c>
      <c r="D148" s="4" t="s">
        <v>2620</v>
      </c>
      <c r="E148" s="4" t="s">
        <v>2580</v>
      </c>
      <c r="F148" s="257">
        <v>200000</v>
      </c>
      <c r="G148" s="111"/>
      <c r="H148" s="4" t="s">
        <v>41</v>
      </c>
      <c r="I148" s="10" t="s">
        <v>2622</v>
      </c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</row>
    <row r="149" spans="1:48" s="85" customFormat="1" ht="19.5">
      <c r="A149" s="182">
        <v>136</v>
      </c>
      <c r="B149" s="3"/>
      <c r="C149" s="194">
        <v>44343</v>
      </c>
      <c r="D149" s="4" t="s">
        <v>2621</v>
      </c>
      <c r="E149" s="4" t="s">
        <v>2581</v>
      </c>
      <c r="F149" s="257">
        <v>500000</v>
      </c>
      <c r="G149" s="111"/>
      <c r="H149" s="4" t="s">
        <v>41</v>
      </c>
      <c r="I149" s="10" t="s">
        <v>2622</v>
      </c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</row>
    <row r="150" spans="1:48" s="85" customFormat="1" ht="19.5">
      <c r="A150" s="182">
        <v>137</v>
      </c>
      <c r="B150" s="3"/>
      <c r="C150" s="194">
        <v>44343</v>
      </c>
      <c r="D150" s="4" t="s">
        <v>2256</v>
      </c>
      <c r="E150" s="4" t="s">
        <v>2582</v>
      </c>
      <c r="F150" s="257">
        <v>500000</v>
      </c>
      <c r="G150" s="111"/>
      <c r="H150" s="4" t="s">
        <v>41</v>
      </c>
      <c r="I150" s="10" t="s">
        <v>2622</v>
      </c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</row>
    <row r="151" spans="1:48" s="85" customFormat="1" ht="19.5">
      <c r="A151" s="182">
        <v>138</v>
      </c>
      <c r="B151" s="3"/>
      <c r="C151" s="194">
        <v>44344</v>
      </c>
      <c r="D151" s="4" t="s">
        <v>2635</v>
      </c>
      <c r="E151" s="4" t="s">
        <v>2623</v>
      </c>
      <c r="F151" s="257">
        <v>500000</v>
      </c>
      <c r="G151" s="111"/>
      <c r="H151" s="4" t="s">
        <v>41</v>
      </c>
      <c r="I151" s="10" t="s">
        <v>2622</v>
      </c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</row>
    <row r="152" spans="1:48" s="85" customFormat="1" ht="19.5">
      <c r="A152" s="182">
        <v>139</v>
      </c>
      <c r="B152" s="3"/>
      <c r="C152" s="194">
        <v>44344</v>
      </c>
      <c r="D152" s="4" t="s">
        <v>2636</v>
      </c>
      <c r="E152" s="4" t="s">
        <v>2624</v>
      </c>
      <c r="F152" s="257">
        <v>200000</v>
      </c>
      <c r="G152" s="111"/>
      <c r="H152" s="4" t="s">
        <v>41</v>
      </c>
      <c r="I152" s="10" t="s">
        <v>2622</v>
      </c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</row>
    <row r="153" spans="1:48" s="85" customFormat="1" ht="19.5">
      <c r="A153" s="182">
        <v>140</v>
      </c>
      <c r="B153" s="3"/>
      <c r="C153" s="194">
        <v>44344</v>
      </c>
      <c r="D153" s="4" t="s">
        <v>46</v>
      </c>
      <c r="E153" s="4" t="s">
        <v>2625</v>
      </c>
      <c r="F153" s="257">
        <v>50000</v>
      </c>
      <c r="G153" s="111"/>
      <c r="H153" s="4" t="s">
        <v>41</v>
      </c>
      <c r="I153" s="10" t="s">
        <v>2622</v>
      </c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</row>
    <row r="154" spans="1:48" s="85" customFormat="1" ht="19.5">
      <c r="A154" s="182">
        <v>141</v>
      </c>
      <c r="B154" s="3"/>
      <c r="C154" s="194">
        <v>44344</v>
      </c>
      <c r="D154" s="4" t="s">
        <v>2117</v>
      </c>
      <c r="E154" s="4" t="s">
        <v>2626</v>
      </c>
      <c r="F154" s="257">
        <v>300000</v>
      </c>
      <c r="G154" s="111"/>
      <c r="H154" s="4" t="s">
        <v>41</v>
      </c>
      <c r="I154" s="10" t="s">
        <v>2622</v>
      </c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</row>
    <row r="155" spans="1:48" s="85" customFormat="1" ht="19.5">
      <c r="A155" s="182">
        <v>142</v>
      </c>
      <c r="B155" s="3"/>
      <c r="C155" s="194">
        <v>44344</v>
      </c>
      <c r="D155" s="4" t="s">
        <v>2637</v>
      </c>
      <c r="E155" s="4" t="s">
        <v>2627</v>
      </c>
      <c r="F155" s="257">
        <v>1000000</v>
      </c>
      <c r="G155" s="111"/>
      <c r="H155" s="4" t="s">
        <v>41</v>
      </c>
      <c r="I155" s="10" t="s">
        <v>2622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</row>
    <row r="156" spans="1:48" s="85" customFormat="1" ht="19.5">
      <c r="A156" s="182">
        <v>143</v>
      </c>
      <c r="B156" s="3"/>
      <c r="C156" s="194">
        <v>44344</v>
      </c>
      <c r="D156" s="4" t="s">
        <v>1264</v>
      </c>
      <c r="E156" s="4" t="s">
        <v>2628</v>
      </c>
      <c r="F156" s="257">
        <v>100000</v>
      </c>
      <c r="G156" s="111"/>
      <c r="H156" s="4" t="s">
        <v>41</v>
      </c>
      <c r="I156" s="10" t="s">
        <v>2622</v>
      </c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</row>
    <row r="157" spans="1:48" s="85" customFormat="1" ht="19.5">
      <c r="A157" s="182">
        <v>144</v>
      </c>
      <c r="B157" s="3"/>
      <c r="C157" s="194">
        <v>44344</v>
      </c>
      <c r="D157" s="4" t="s">
        <v>2638</v>
      </c>
      <c r="E157" s="4" t="s">
        <v>2629</v>
      </c>
      <c r="F157" s="257">
        <v>500000</v>
      </c>
      <c r="G157" s="111"/>
      <c r="H157" s="4" t="s">
        <v>41</v>
      </c>
      <c r="I157" s="10" t="s">
        <v>2622</v>
      </c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</row>
    <row r="158" spans="1:48" s="85" customFormat="1" ht="19.5">
      <c r="A158" s="182">
        <v>145</v>
      </c>
      <c r="B158" s="3"/>
      <c r="C158" s="194">
        <v>44344</v>
      </c>
      <c r="D158" s="4" t="s">
        <v>2639</v>
      </c>
      <c r="E158" s="4" t="s">
        <v>2630</v>
      </c>
      <c r="F158" s="257">
        <v>100000</v>
      </c>
      <c r="G158" s="111"/>
      <c r="H158" s="4" t="s">
        <v>41</v>
      </c>
      <c r="I158" s="10" t="s">
        <v>2622</v>
      </c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</row>
    <row r="159" spans="1:48" s="85" customFormat="1" ht="19.5">
      <c r="A159" s="182">
        <v>146</v>
      </c>
      <c r="B159" s="3"/>
      <c r="C159" s="194">
        <v>44344</v>
      </c>
      <c r="D159" s="4" t="s">
        <v>2268</v>
      </c>
      <c r="E159" s="4" t="s">
        <v>2631</v>
      </c>
      <c r="F159" s="257">
        <v>200000</v>
      </c>
      <c r="G159" s="111"/>
      <c r="H159" s="4" t="s">
        <v>41</v>
      </c>
      <c r="I159" s="10" t="s">
        <v>2622</v>
      </c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</row>
    <row r="160" spans="1:48" s="85" customFormat="1" ht="19.5">
      <c r="A160" s="182">
        <v>147</v>
      </c>
      <c r="B160" s="3"/>
      <c r="C160" s="194">
        <v>44344</v>
      </c>
      <c r="D160" s="4" t="s">
        <v>2474</v>
      </c>
      <c r="E160" s="4" t="s">
        <v>2632</v>
      </c>
      <c r="F160" s="257">
        <v>200000</v>
      </c>
      <c r="G160" s="111"/>
      <c r="H160" s="4" t="s">
        <v>41</v>
      </c>
      <c r="I160" s="10" t="s">
        <v>2622</v>
      </c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</row>
    <row r="161" spans="1:48" s="85" customFormat="1" ht="19.5">
      <c r="A161" s="182">
        <v>148</v>
      </c>
      <c r="B161" s="3"/>
      <c r="C161" s="194">
        <v>44344</v>
      </c>
      <c r="D161" s="4" t="s">
        <v>224</v>
      </c>
      <c r="E161" s="4" t="s">
        <v>2633</v>
      </c>
      <c r="F161" s="257">
        <v>200000</v>
      </c>
      <c r="G161" s="111"/>
      <c r="H161" s="4" t="s">
        <v>41</v>
      </c>
      <c r="I161" s="10" t="s">
        <v>2622</v>
      </c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</row>
    <row r="162" spans="1:48" s="85" customFormat="1" ht="19.5">
      <c r="A162" s="182">
        <v>149</v>
      </c>
      <c r="B162" s="3"/>
      <c r="C162" s="194">
        <v>44344</v>
      </c>
      <c r="D162" s="4" t="s">
        <v>2640</v>
      </c>
      <c r="E162" s="4" t="s">
        <v>2634</v>
      </c>
      <c r="F162" s="257">
        <v>1000000</v>
      </c>
      <c r="G162" s="111"/>
      <c r="H162" s="4" t="s">
        <v>41</v>
      </c>
      <c r="I162" s="10" t="s">
        <v>2622</v>
      </c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</row>
    <row r="163" spans="1:48" s="85" customFormat="1" ht="19.5">
      <c r="A163" s="182">
        <v>150</v>
      </c>
      <c r="B163" s="3"/>
      <c r="C163" s="194">
        <v>44345</v>
      </c>
      <c r="D163" s="4" t="s">
        <v>2606</v>
      </c>
      <c r="E163" s="4" t="s">
        <v>2641</v>
      </c>
      <c r="F163" s="257">
        <v>500000</v>
      </c>
      <c r="G163" s="111"/>
      <c r="H163" s="4" t="s">
        <v>41</v>
      </c>
      <c r="I163" s="10" t="s">
        <v>2622</v>
      </c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</row>
    <row r="164" spans="1:48" s="85" customFormat="1" ht="19.5">
      <c r="A164" s="182">
        <v>151</v>
      </c>
      <c r="B164" s="3"/>
      <c r="C164" s="194">
        <v>44345</v>
      </c>
      <c r="D164" s="4" t="s">
        <v>2643</v>
      </c>
      <c r="E164" s="4" t="s">
        <v>2642</v>
      </c>
      <c r="F164" s="257">
        <v>200000</v>
      </c>
      <c r="G164" s="111"/>
      <c r="H164" s="4" t="s">
        <v>41</v>
      </c>
      <c r="I164" s="10" t="s">
        <v>2622</v>
      </c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</row>
    <row r="165" spans="1:48" s="85" customFormat="1" ht="19.5">
      <c r="A165" s="182">
        <v>152</v>
      </c>
      <c r="B165" s="3"/>
      <c r="C165" s="194">
        <v>44347</v>
      </c>
      <c r="D165" s="4" t="s">
        <v>1309</v>
      </c>
      <c r="E165" s="4" t="s">
        <v>2644</v>
      </c>
      <c r="F165" s="257">
        <v>500000</v>
      </c>
      <c r="G165" s="111"/>
      <c r="H165" s="4" t="s">
        <v>11</v>
      </c>
      <c r="I165" s="10" t="s">
        <v>2672</v>
      </c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</row>
    <row r="166" spans="1:48" s="85" customFormat="1" ht="19.5">
      <c r="A166" s="182">
        <v>153</v>
      </c>
      <c r="B166" s="3"/>
      <c r="C166" s="194">
        <v>44347</v>
      </c>
      <c r="D166" s="4" t="s">
        <v>1142</v>
      </c>
      <c r="E166" s="4" t="s">
        <v>2645</v>
      </c>
      <c r="F166" s="257">
        <v>200000</v>
      </c>
      <c r="G166" s="111"/>
      <c r="H166" s="4" t="s">
        <v>11</v>
      </c>
      <c r="I166" s="10" t="s">
        <v>2672</v>
      </c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</row>
    <row r="167" spans="1:48" s="85" customFormat="1" ht="39">
      <c r="A167" s="182">
        <v>154</v>
      </c>
      <c r="B167" s="3"/>
      <c r="C167" s="194">
        <v>44347</v>
      </c>
      <c r="D167" s="4" t="s">
        <v>2665</v>
      </c>
      <c r="E167" s="4" t="s">
        <v>2646</v>
      </c>
      <c r="F167" s="257">
        <v>200000</v>
      </c>
      <c r="G167" s="111"/>
      <c r="H167" s="4" t="s">
        <v>11</v>
      </c>
      <c r="I167" s="10" t="s">
        <v>2672</v>
      </c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</row>
    <row r="168" spans="1:48" s="85" customFormat="1" ht="19.5">
      <c r="A168" s="182">
        <v>155</v>
      </c>
      <c r="B168" s="3"/>
      <c r="C168" s="194">
        <v>44347</v>
      </c>
      <c r="D168" s="4" t="s">
        <v>2666</v>
      </c>
      <c r="E168" s="4" t="s">
        <v>2647</v>
      </c>
      <c r="F168" s="257">
        <v>100000</v>
      </c>
      <c r="G168" s="111"/>
      <c r="H168" s="4" t="s">
        <v>11</v>
      </c>
      <c r="I168" s="10" t="s">
        <v>2672</v>
      </c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</row>
    <row r="169" spans="1:48" s="85" customFormat="1" ht="19.5">
      <c r="A169" s="182">
        <v>156</v>
      </c>
      <c r="B169" s="3"/>
      <c r="C169" s="194">
        <v>44347</v>
      </c>
      <c r="D169" s="4" t="s">
        <v>2667</v>
      </c>
      <c r="E169" s="4" t="s">
        <v>2648</v>
      </c>
      <c r="F169" s="257">
        <v>53000</v>
      </c>
      <c r="G169" s="111"/>
      <c r="H169" s="4" t="s">
        <v>11</v>
      </c>
      <c r="I169" s="10" t="s">
        <v>2672</v>
      </c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</row>
    <row r="170" spans="1:48" s="85" customFormat="1" ht="19.5">
      <c r="A170" s="182">
        <v>157</v>
      </c>
      <c r="B170" s="3"/>
      <c r="C170" s="194">
        <v>44347</v>
      </c>
      <c r="D170" s="4" t="s">
        <v>46</v>
      </c>
      <c r="E170" s="4" t="s">
        <v>2649</v>
      </c>
      <c r="F170" s="257">
        <v>200000</v>
      </c>
      <c r="G170" s="111"/>
      <c r="H170" s="4" t="s">
        <v>11</v>
      </c>
      <c r="I170" s="10" t="s">
        <v>2672</v>
      </c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</row>
    <row r="171" spans="1:48" s="85" customFormat="1" ht="19.5">
      <c r="A171" s="182">
        <v>158</v>
      </c>
      <c r="B171" s="3"/>
      <c r="C171" s="194">
        <v>44347</v>
      </c>
      <c r="D171" s="4" t="s">
        <v>1147</v>
      </c>
      <c r="E171" s="4" t="s">
        <v>2650</v>
      </c>
      <c r="F171" s="257">
        <v>200000</v>
      </c>
      <c r="G171" s="111"/>
      <c r="H171" s="4" t="s">
        <v>11</v>
      </c>
      <c r="I171" s="10" t="s">
        <v>2672</v>
      </c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</row>
    <row r="172" spans="1:48" s="85" customFormat="1" ht="19.5">
      <c r="A172" s="182">
        <v>159</v>
      </c>
      <c r="B172" s="3"/>
      <c r="C172" s="194">
        <v>44347</v>
      </c>
      <c r="D172" s="4" t="s">
        <v>2668</v>
      </c>
      <c r="E172" s="4" t="s">
        <v>2651</v>
      </c>
      <c r="F172" s="257">
        <v>300000</v>
      </c>
      <c r="G172" s="111"/>
      <c r="H172" s="4" t="s">
        <v>11</v>
      </c>
      <c r="I172" s="10" t="s">
        <v>2672</v>
      </c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</row>
    <row r="173" spans="1:48" s="85" customFormat="1" ht="19.5">
      <c r="A173" s="182">
        <v>160</v>
      </c>
      <c r="B173" s="3"/>
      <c r="C173" s="194">
        <v>44347</v>
      </c>
      <c r="D173" s="4" t="s">
        <v>2616</v>
      </c>
      <c r="E173" s="4" t="s">
        <v>2652</v>
      </c>
      <c r="F173" s="257">
        <v>400000</v>
      </c>
      <c r="G173" s="111"/>
      <c r="H173" s="4" t="s">
        <v>11</v>
      </c>
      <c r="I173" s="10" t="s">
        <v>2672</v>
      </c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</row>
    <row r="174" spans="1:48" s="85" customFormat="1" ht="19.5">
      <c r="A174" s="182">
        <v>161</v>
      </c>
      <c r="B174" s="3"/>
      <c r="C174" s="194">
        <v>44347</v>
      </c>
      <c r="D174" s="4" t="s">
        <v>46</v>
      </c>
      <c r="E174" s="4" t="s">
        <v>2653</v>
      </c>
      <c r="F174" s="257">
        <v>200000</v>
      </c>
      <c r="G174" s="111"/>
      <c r="H174" s="4" t="s">
        <v>11</v>
      </c>
      <c r="I174" s="10" t="s">
        <v>2672</v>
      </c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</row>
    <row r="175" spans="1:48" s="85" customFormat="1" ht="19.5">
      <c r="A175" s="182">
        <v>162</v>
      </c>
      <c r="B175" s="3"/>
      <c r="C175" s="194">
        <v>44347</v>
      </c>
      <c r="D175" s="4" t="s">
        <v>46</v>
      </c>
      <c r="E175" s="4" t="s">
        <v>2654</v>
      </c>
      <c r="F175" s="257">
        <v>200000</v>
      </c>
      <c r="G175" s="111"/>
      <c r="H175" s="4" t="s">
        <v>11</v>
      </c>
      <c r="I175" s="10" t="s">
        <v>2672</v>
      </c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</row>
    <row r="176" spans="1:48" s="85" customFormat="1" ht="19.5">
      <c r="A176" s="182">
        <v>163</v>
      </c>
      <c r="B176" s="3"/>
      <c r="C176" s="194">
        <v>44347</v>
      </c>
      <c r="D176" s="4" t="s">
        <v>1768</v>
      </c>
      <c r="E176" s="4" t="s">
        <v>2655</v>
      </c>
      <c r="F176" s="257">
        <v>50000</v>
      </c>
      <c r="G176" s="111"/>
      <c r="H176" s="4" t="s">
        <v>11</v>
      </c>
      <c r="I176" s="10" t="s">
        <v>2672</v>
      </c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</row>
    <row r="177" spans="1:48" s="85" customFormat="1" ht="19.5">
      <c r="A177" s="182">
        <v>164</v>
      </c>
      <c r="B177" s="3"/>
      <c r="C177" s="194">
        <v>44347</v>
      </c>
      <c r="D177" s="4" t="s">
        <v>1772</v>
      </c>
      <c r="E177" s="4" t="s">
        <v>2656</v>
      </c>
      <c r="F177" s="257">
        <v>200000</v>
      </c>
      <c r="G177" s="111"/>
      <c r="H177" s="4" t="s">
        <v>11</v>
      </c>
      <c r="I177" s="10" t="s">
        <v>2672</v>
      </c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</row>
    <row r="178" spans="1:48" s="85" customFormat="1" ht="19.5">
      <c r="A178" s="182">
        <v>165</v>
      </c>
      <c r="B178" s="3"/>
      <c r="C178" s="194">
        <v>44347</v>
      </c>
      <c r="D178" s="4" t="s">
        <v>46</v>
      </c>
      <c r="E178" s="4" t="s">
        <v>2657</v>
      </c>
      <c r="F178" s="257">
        <v>500000</v>
      </c>
      <c r="G178" s="111"/>
      <c r="H178" s="4" t="s">
        <v>11</v>
      </c>
      <c r="I178" s="10" t="s">
        <v>2672</v>
      </c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</row>
    <row r="179" spans="1:48" s="85" customFormat="1" ht="19.5">
      <c r="A179" s="182">
        <v>166</v>
      </c>
      <c r="B179" s="3"/>
      <c r="C179" s="194">
        <v>44347</v>
      </c>
      <c r="D179" s="4" t="s">
        <v>2669</v>
      </c>
      <c r="E179" s="4" t="s">
        <v>2658</v>
      </c>
      <c r="F179" s="257">
        <v>50000</v>
      </c>
      <c r="G179" s="111"/>
      <c r="H179" s="4" t="s">
        <v>11</v>
      </c>
      <c r="I179" s="10" t="s">
        <v>2672</v>
      </c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</row>
    <row r="180" spans="1:48" s="85" customFormat="1" ht="19.5">
      <c r="A180" s="182">
        <v>167</v>
      </c>
      <c r="B180" s="3"/>
      <c r="C180" s="194">
        <v>44347</v>
      </c>
      <c r="D180" s="4" t="s">
        <v>65</v>
      </c>
      <c r="E180" s="4" t="s">
        <v>2659</v>
      </c>
      <c r="F180" s="257">
        <v>200000</v>
      </c>
      <c r="G180" s="111"/>
      <c r="H180" s="4" t="s">
        <v>11</v>
      </c>
      <c r="I180" s="10" t="s">
        <v>2672</v>
      </c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</row>
    <row r="181" spans="1:48" s="85" customFormat="1" ht="19.5">
      <c r="A181" s="182">
        <v>168</v>
      </c>
      <c r="B181" s="3"/>
      <c r="C181" s="194">
        <v>44347</v>
      </c>
      <c r="D181" s="4" t="s">
        <v>46</v>
      </c>
      <c r="E181" s="4" t="s">
        <v>2660</v>
      </c>
      <c r="F181" s="257">
        <v>100000</v>
      </c>
      <c r="G181" s="111"/>
      <c r="H181" s="4" t="s">
        <v>11</v>
      </c>
      <c r="I181" s="10" t="s">
        <v>2672</v>
      </c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</row>
    <row r="182" spans="1:48" s="85" customFormat="1" ht="19.5">
      <c r="A182" s="182">
        <v>169</v>
      </c>
      <c r="B182" s="3"/>
      <c r="C182" s="194">
        <v>44347</v>
      </c>
      <c r="D182" s="4" t="s">
        <v>2670</v>
      </c>
      <c r="E182" s="4" t="s">
        <v>2661</v>
      </c>
      <c r="F182" s="257">
        <v>200000</v>
      </c>
      <c r="G182" s="111"/>
      <c r="H182" s="4" t="s">
        <v>11</v>
      </c>
      <c r="I182" s="10" t="s">
        <v>2672</v>
      </c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</row>
    <row r="183" spans="1:48" s="85" customFormat="1" ht="19.5">
      <c r="A183" s="182">
        <v>170</v>
      </c>
      <c r="B183" s="3"/>
      <c r="C183" s="194">
        <v>44347</v>
      </c>
      <c r="D183" s="4" t="s">
        <v>2671</v>
      </c>
      <c r="E183" s="4" t="s">
        <v>2662</v>
      </c>
      <c r="F183" s="257">
        <v>100000</v>
      </c>
      <c r="G183" s="111"/>
      <c r="H183" s="4" t="s">
        <v>11</v>
      </c>
      <c r="I183" s="10" t="s">
        <v>2672</v>
      </c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</row>
    <row r="184" spans="1:48" s="85" customFormat="1" ht="19.5">
      <c r="A184" s="182">
        <v>171</v>
      </c>
      <c r="B184" s="3"/>
      <c r="C184" s="194">
        <v>44347</v>
      </c>
      <c r="D184" s="4" t="s">
        <v>2640</v>
      </c>
      <c r="E184" s="4" t="s">
        <v>2663</v>
      </c>
      <c r="F184" s="257">
        <v>1000000</v>
      </c>
      <c r="G184" s="111"/>
      <c r="H184" s="4" t="s">
        <v>11</v>
      </c>
      <c r="I184" s="10" t="s">
        <v>2672</v>
      </c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</row>
    <row r="185" spans="1:48" s="85" customFormat="1" ht="19.5">
      <c r="A185" s="182">
        <v>172</v>
      </c>
      <c r="B185" s="3"/>
      <c r="C185" s="194">
        <v>44347</v>
      </c>
      <c r="D185" s="4" t="s">
        <v>46</v>
      </c>
      <c r="E185" s="4" t="s">
        <v>2664</v>
      </c>
      <c r="F185" s="257">
        <v>100000</v>
      </c>
      <c r="G185" s="111"/>
      <c r="H185" s="4" t="s">
        <v>11</v>
      </c>
      <c r="I185" s="10" t="s">
        <v>2672</v>
      </c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</row>
    <row r="186" spans="1:48" s="151" customFormat="1" ht="67.5" customHeight="1">
      <c r="A186" s="147"/>
      <c r="B186" s="182">
        <v>1</v>
      </c>
      <c r="C186" s="204">
        <v>44321</v>
      </c>
      <c r="D186" s="145" t="s">
        <v>2424</v>
      </c>
      <c r="E186" s="145"/>
      <c r="F186" s="257"/>
      <c r="G186" s="257">
        <v>38538171</v>
      </c>
      <c r="H186" s="4" t="s">
        <v>11</v>
      </c>
      <c r="I186" s="255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</row>
    <row r="187" spans="1:48" s="151" customFormat="1" ht="39">
      <c r="A187" s="147"/>
      <c r="B187" s="182">
        <v>2</v>
      </c>
      <c r="C187" s="204">
        <v>44321</v>
      </c>
      <c r="D187" s="145" t="s">
        <v>206</v>
      </c>
      <c r="E187" s="145"/>
      <c r="G187" s="257">
        <v>19800</v>
      </c>
      <c r="H187" s="4" t="s">
        <v>15</v>
      </c>
      <c r="I187" s="255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</row>
    <row r="188" spans="1:48" s="151" customFormat="1" ht="39">
      <c r="A188" s="147"/>
      <c r="B188" s="182">
        <v>3</v>
      </c>
      <c r="C188" s="204">
        <v>44321</v>
      </c>
      <c r="D188" s="145" t="s">
        <v>2426</v>
      </c>
      <c r="E188" s="145"/>
      <c r="G188" s="257">
        <v>36948508</v>
      </c>
      <c r="H188" s="4" t="s">
        <v>11</v>
      </c>
      <c r="I188" s="255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</row>
    <row r="189" spans="1:48" s="151" customFormat="1" ht="39">
      <c r="A189" s="147"/>
      <c r="B189" s="182">
        <v>4</v>
      </c>
      <c r="C189" s="204">
        <v>44321</v>
      </c>
      <c r="D189" s="145" t="s">
        <v>206</v>
      </c>
      <c r="E189" s="145"/>
      <c r="G189" s="257">
        <v>19800</v>
      </c>
      <c r="H189" s="4" t="s">
        <v>15</v>
      </c>
      <c r="I189" s="255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</row>
    <row r="190" spans="1:48" s="151" customFormat="1" ht="39">
      <c r="A190" s="147"/>
      <c r="B190" s="182">
        <v>5</v>
      </c>
      <c r="C190" s="204">
        <v>44321</v>
      </c>
      <c r="D190" s="145" t="s">
        <v>2425</v>
      </c>
      <c r="E190" s="145"/>
      <c r="G190" s="257">
        <v>35683500</v>
      </c>
      <c r="H190" s="4" t="s">
        <v>11</v>
      </c>
      <c r="I190" s="255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</row>
    <row r="191" spans="1:48" s="151" customFormat="1" ht="39">
      <c r="A191" s="147"/>
      <c r="B191" s="182">
        <v>6</v>
      </c>
      <c r="C191" s="204">
        <v>44321</v>
      </c>
      <c r="D191" s="145" t="s">
        <v>206</v>
      </c>
      <c r="E191" s="145"/>
      <c r="G191" s="257">
        <v>19800</v>
      </c>
      <c r="H191" s="4" t="s">
        <v>15</v>
      </c>
      <c r="I191" s="255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</row>
    <row r="192" spans="1:48" s="151" customFormat="1" ht="58.5">
      <c r="A192" s="147"/>
      <c r="B192" s="182">
        <v>7</v>
      </c>
      <c r="C192" s="204">
        <v>44321</v>
      </c>
      <c r="D192" s="145" t="s">
        <v>2504</v>
      </c>
      <c r="E192" s="145"/>
      <c r="G192" s="257">
        <v>59733695</v>
      </c>
      <c r="H192" s="4" t="s">
        <v>11</v>
      </c>
      <c r="I192" s="255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</row>
    <row r="193" spans="1:48" s="151" customFormat="1" ht="39">
      <c r="A193" s="147"/>
      <c r="B193" s="182">
        <v>8</v>
      </c>
      <c r="C193" s="204">
        <v>44321</v>
      </c>
      <c r="D193" s="145" t="s">
        <v>206</v>
      </c>
      <c r="E193" s="145"/>
      <c r="G193" s="257">
        <v>19800</v>
      </c>
      <c r="H193" s="4" t="s">
        <v>15</v>
      </c>
      <c r="I193" s="255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</row>
    <row r="194" spans="1:9" ht="58.5">
      <c r="A194" s="188"/>
      <c r="B194" s="191">
        <v>9</v>
      </c>
      <c r="C194" s="194">
        <v>44330</v>
      </c>
      <c r="D194" s="4" t="s">
        <v>2505</v>
      </c>
      <c r="E194" s="190"/>
      <c r="F194" s="196"/>
      <c r="G194" s="257">
        <v>5000000</v>
      </c>
      <c r="H194" s="4" t="s">
        <v>11</v>
      </c>
      <c r="I194" s="192"/>
    </row>
    <row r="195" spans="1:9" ht="39">
      <c r="A195" s="188"/>
      <c r="B195" s="182">
        <v>10</v>
      </c>
      <c r="C195" s="189">
        <v>44334</v>
      </c>
      <c r="D195" s="4" t="s">
        <v>2497</v>
      </c>
      <c r="E195" s="190"/>
      <c r="F195" s="196"/>
      <c r="G195" s="257">
        <v>33374366</v>
      </c>
      <c r="H195" s="4" t="s">
        <v>11</v>
      </c>
      <c r="I195" s="192"/>
    </row>
    <row r="196" spans="1:9" ht="39">
      <c r="A196" s="188"/>
      <c r="B196" s="191">
        <v>11</v>
      </c>
      <c r="C196" s="189">
        <v>44334</v>
      </c>
      <c r="D196" s="190" t="s">
        <v>206</v>
      </c>
      <c r="E196" s="190"/>
      <c r="F196" s="196"/>
      <c r="G196" s="257">
        <v>19800</v>
      </c>
      <c r="H196" s="4" t="s">
        <v>15</v>
      </c>
      <c r="I196" s="192"/>
    </row>
    <row r="197" spans="1:9" ht="58.5">
      <c r="A197" s="188"/>
      <c r="B197" s="182">
        <v>12</v>
      </c>
      <c r="C197" s="189">
        <v>44334</v>
      </c>
      <c r="D197" s="4" t="s">
        <v>2498</v>
      </c>
      <c r="E197" s="190"/>
      <c r="F197" s="196"/>
      <c r="G197" s="257">
        <v>2402210</v>
      </c>
      <c r="H197" s="4" t="s">
        <v>11</v>
      </c>
      <c r="I197" s="192"/>
    </row>
    <row r="198" spans="1:9" ht="39">
      <c r="A198" s="188"/>
      <c r="B198" s="191">
        <v>13</v>
      </c>
      <c r="C198" s="189">
        <v>44334</v>
      </c>
      <c r="D198" s="190" t="s">
        <v>206</v>
      </c>
      <c r="E198" s="190"/>
      <c r="F198" s="196"/>
      <c r="G198" s="257">
        <v>19800</v>
      </c>
      <c r="H198" s="4" t="s">
        <v>15</v>
      </c>
      <c r="I198" s="192"/>
    </row>
    <row r="199" spans="2:9" ht="97.5">
      <c r="B199" s="258">
        <v>14</v>
      </c>
      <c r="C199" s="259">
        <v>44335</v>
      </c>
      <c r="D199" s="134" t="s">
        <v>2495</v>
      </c>
      <c r="E199" s="134" t="s">
        <v>44</v>
      </c>
      <c r="F199" s="260"/>
      <c r="G199" s="257">
        <v>1045000000</v>
      </c>
      <c r="H199" s="134" t="s">
        <v>11</v>
      </c>
      <c r="I199" s="261"/>
    </row>
  </sheetData>
  <sheetProtection selectLockedCells="1" selectUnlockedCells="1"/>
  <mergeCells count="15">
    <mergeCell ref="J1:J4"/>
    <mergeCell ref="J5:J11"/>
    <mergeCell ref="H2:H4"/>
    <mergeCell ref="I2:I4"/>
    <mergeCell ref="F3:G3"/>
    <mergeCell ref="E1:I1"/>
    <mergeCell ref="I12:I13"/>
    <mergeCell ref="E2:E5"/>
    <mergeCell ref="F2:G2"/>
    <mergeCell ref="A12:B12"/>
    <mergeCell ref="C12:C13"/>
    <mergeCell ref="D12:D13"/>
    <mergeCell ref="E12:E13"/>
    <mergeCell ref="F12:F13"/>
    <mergeCell ref="G12:G13"/>
  </mergeCells>
  <dataValidations count="4">
    <dataValidation allowBlank="1" showInputMessage="1" sqref="K15 J14"/>
    <dataValidation type="list" showInputMessage="1" showErrorMessage="1" sqref="J15">
      <formula1>$I$15:$I$19</formula1>
    </dataValidation>
    <dataValidation type="list" allowBlank="1" showInputMessage="1" sqref="I15:I193">
      <formula1>"Tiền Mặt, Chuyển Khoản"</formula1>
    </dataValidation>
    <dataValidation type="list" allowBlank="1" showInputMessage="1" sqref="H14:H199">
      <formula1>$E$6:$E$11</formula1>
    </dataValidation>
  </dataValidations>
  <printOptions/>
  <pageMargins left="0.15748031496062992" right="1.52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8"/>
  <sheetViews>
    <sheetView zoomScale="60" zoomScaleNormal="60" zoomScalePageLayoutView="0" workbookViewId="0" topLeftCell="A49">
      <selection activeCell="I18" sqref="I18"/>
    </sheetView>
  </sheetViews>
  <sheetFormatPr defaultColWidth="9.140625" defaultRowHeight="12.75" outlineLevelRow="1" outlineLevelCol="1"/>
  <cols>
    <col min="1" max="1" width="7.28125" style="61" bestFit="1" customWidth="1"/>
    <col min="2" max="2" width="5.8515625" style="61" bestFit="1" customWidth="1"/>
    <col min="3" max="3" width="14.8515625" style="64" bestFit="1" customWidth="1"/>
    <col min="4" max="4" width="36.7109375" style="65" customWidth="1"/>
    <col min="5" max="5" width="40.28125" style="61" customWidth="1"/>
    <col min="6" max="6" width="28.140625" style="67" bestFit="1" customWidth="1" outlineLevel="1"/>
    <col min="7" max="7" width="28.00390625" style="201" bestFit="1" customWidth="1" outlineLevel="1"/>
    <col min="8" max="8" width="34.7109375" style="68" bestFit="1" customWidth="1" outlineLevel="1"/>
    <col min="9" max="9" width="35.8515625" style="68" customWidth="1" outlineLevel="1"/>
    <col min="10" max="10" width="97.7109375" style="61" customWidth="1"/>
    <col min="11" max="11" width="18.28125" style="61" bestFit="1" customWidth="1"/>
    <col min="12" max="12" width="16.00390625" style="61" bestFit="1" customWidth="1"/>
    <col min="13" max="13" width="10.8515625" style="61" bestFit="1" customWidth="1"/>
    <col min="14" max="14" width="9.140625" style="61" customWidth="1"/>
    <col min="15" max="15" width="18.28125" style="61" bestFit="1" customWidth="1"/>
    <col min="16" max="16384" width="9.140625" style="61" customWidth="1"/>
  </cols>
  <sheetData>
    <row r="1" spans="3:9" s="54" customFormat="1" ht="30.75" customHeight="1">
      <c r="C1" s="55"/>
      <c r="D1" s="56"/>
      <c r="E1" s="296" t="s">
        <v>1</v>
      </c>
      <c r="F1" s="297"/>
      <c r="G1" s="297"/>
      <c r="H1" s="297"/>
      <c r="I1" s="298"/>
    </row>
    <row r="2" spans="3:9" s="54" customFormat="1" ht="40.5" customHeight="1">
      <c r="C2" s="57"/>
      <c r="D2" s="58"/>
      <c r="E2" s="327" t="s">
        <v>13</v>
      </c>
      <c r="F2" s="302" t="s">
        <v>16</v>
      </c>
      <c r="G2" s="303"/>
      <c r="H2" s="306" t="s">
        <v>14</v>
      </c>
      <c r="I2" s="292" t="s">
        <v>8</v>
      </c>
    </row>
    <row r="3" spans="3:9" s="54" customFormat="1" ht="20.25">
      <c r="C3" s="57"/>
      <c r="D3" s="58"/>
      <c r="E3" s="328"/>
      <c r="F3" s="294">
        <f>F5+G5</f>
        <v>538650998</v>
      </c>
      <c r="G3" s="295"/>
      <c r="H3" s="307"/>
      <c r="I3" s="305"/>
    </row>
    <row r="4" spans="3:9" s="54" customFormat="1" ht="42" customHeight="1">
      <c r="C4" s="57"/>
      <c r="D4" s="59"/>
      <c r="E4" s="328"/>
      <c r="F4" s="47" t="s">
        <v>26</v>
      </c>
      <c r="G4" s="198" t="s">
        <v>23</v>
      </c>
      <c r="H4" s="308"/>
      <c r="I4" s="293"/>
    </row>
    <row r="5" spans="3:10" s="54" customFormat="1" ht="21.75" customHeight="1">
      <c r="C5" s="57"/>
      <c r="D5" s="59"/>
      <c r="E5" s="329"/>
      <c r="F5" s="44">
        <f>SUM(F6:F11)</f>
        <v>3974831</v>
      </c>
      <c r="G5" s="199">
        <f>SUM(G6:G11)</f>
        <v>534676167</v>
      </c>
      <c r="H5" s="46">
        <f>SUM(H6:H11)</f>
        <v>538650998</v>
      </c>
      <c r="I5" s="45">
        <f>SUM(I6:I11)</f>
        <v>0</v>
      </c>
      <c r="J5" s="157"/>
    </row>
    <row r="6" spans="3:9" s="54" customFormat="1" ht="19.5" customHeight="1" outlineLevel="1">
      <c r="C6" s="60"/>
      <c r="D6" s="59"/>
      <c r="E6" s="205" t="s">
        <v>11</v>
      </c>
      <c r="F6" s="7">
        <f aca="true" t="shared" si="0" ref="F6:F11">SUMIF(H$14:H$111,E6,F$14:F$111)</f>
        <v>3940693</v>
      </c>
      <c r="G6" s="200">
        <f>'5-2021'!I6</f>
        <v>496374560</v>
      </c>
      <c r="H6" s="7">
        <f aca="true" t="shared" si="1" ref="H6:H11">SUMIF(H$14:H$114,E6,G$14:G$114)</f>
        <v>500315253</v>
      </c>
      <c r="I6" s="7">
        <f aca="true" t="shared" si="2" ref="I6:I11">(F6+G6)-H6</f>
        <v>0</v>
      </c>
    </row>
    <row r="7" spans="3:10" s="54" customFormat="1" ht="19.5" customHeight="1" outlineLevel="1">
      <c r="C7" s="60"/>
      <c r="D7" s="59"/>
      <c r="E7" s="205" t="s">
        <v>41</v>
      </c>
      <c r="F7" s="7">
        <f t="shared" si="0"/>
        <v>0</v>
      </c>
      <c r="G7" s="200">
        <f>'5-2021'!I7</f>
        <v>22770000</v>
      </c>
      <c r="H7" s="7">
        <f t="shared" si="1"/>
        <v>22770000</v>
      </c>
      <c r="I7" s="7">
        <f t="shared" si="2"/>
        <v>0</v>
      </c>
      <c r="J7" s="89"/>
    </row>
    <row r="8" spans="3:10" s="54" customFormat="1" ht="19.5" outlineLevel="1">
      <c r="C8" s="60"/>
      <c r="D8" s="59"/>
      <c r="E8" s="205" t="s">
        <v>61</v>
      </c>
      <c r="F8" s="7">
        <f t="shared" si="0"/>
        <v>0</v>
      </c>
      <c r="G8" s="200">
        <f>'5-2021'!I8</f>
        <v>0</v>
      </c>
      <c r="H8" s="7">
        <f t="shared" si="1"/>
        <v>0</v>
      </c>
      <c r="I8" s="7">
        <f t="shared" si="2"/>
        <v>0</v>
      </c>
      <c r="J8" s="262"/>
    </row>
    <row r="9" spans="3:10" s="54" customFormat="1" ht="58.5" customHeight="1" outlineLevel="1">
      <c r="C9" s="60"/>
      <c r="D9" s="59"/>
      <c r="E9" s="205" t="s">
        <v>9</v>
      </c>
      <c r="F9" s="7">
        <f t="shared" si="0"/>
        <v>0</v>
      </c>
      <c r="G9" s="200">
        <f>'5-2021'!I9</f>
        <v>0</v>
      </c>
      <c r="H9" s="7">
        <f t="shared" si="1"/>
        <v>0</v>
      </c>
      <c r="I9" s="7">
        <f t="shared" si="2"/>
        <v>0</v>
      </c>
      <c r="J9" s="89"/>
    </row>
    <row r="10" spans="3:14" s="54" customFormat="1" ht="19.5" outlineLevel="1">
      <c r="C10" s="60"/>
      <c r="D10" s="59"/>
      <c r="E10" s="205" t="s">
        <v>60</v>
      </c>
      <c r="F10" s="7">
        <f t="shared" si="0"/>
        <v>0</v>
      </c>
      <c r="G10" s="200">
        <f>'5-2021'!I10</f>
        <v>0</v>
      </c>
      <c r="H10" s="7">
        <f t="shared" si="1"/>
        <v>0</v>
      </c>
      <c r="I10" s="7">
        <f t="shared" si="2"/>
        <v>0</v>
      </c>
      <c r="J10" s="89"/>
      <c r="N10" s="89" t="s">
        <v>44</v>
      </c>
    </row>
    <row r="11" spans="3:9" s="54" customFormat="1" ht="19.5" outlineLevel="1">
      <c r="C11" s="60"/>
      <c r="D11" s="59"/>
      <c r="E11" s="205" t="s">
        <v>15</v>
      </c>
      <c r="F11" s="7">
        <f t="shared" si="0"/>
        <v>34138</v>
      </c>
      <c r="G11" s="200">
        <f>'5-2021'!I11</f>
        <v>15531607</v>
      </c>
      <c r="H11" s="7">
        <f t="shared" si="1"/>
        <v>15565745</v>
      </c>
      <c r="I11" s="7">
        <f t="shared" si="2"/>
        <v>0</v>
      </c>
    </row>
    <row r="12" spans="1:12" s="54" customFormat="1" ht="19.5" customHeight="1">
      <c r="A12" s="311" t="s">
        <v>5</v>
      </c>
      <c r="B12" s="312"/>
      <c r="C12" s="288" t="s">
        <v>0</v>
      </c>
      <c r="D12" s="288" t="s">
        <v>10</v>
      </c>
      <c r="E12" s="326" t="s">
        <v>2</v>
      </c>
      <c r="F12" s="289" t="s">
        <v>3</v>
      </c>
      <c r="G12" s="314" t="s">
        <v>12</v>
      </c>
      <c r="H12" s="309" t="s">
        <v>7</v>
      </c>
      <c r="I12" s="288" t="s">
        <v>6</v>
      </c>
      <c r="L12" s="89" t="s">
        <v>44</v>
      </c>
    </row>
    <row r="13" spans="1:9" s="54" customFormat="1" ht="19.5">
      <c r="A13" s="43" t="s">
        <v>3</v>
      </c>
      <c r="B13" s="43" t="s">
        <v>4</v>
      </c>
      <c r="C13" s="288"/>
      <c r="D13" s="288"/>
      <c r="E13" s="326"/>
      <c r="F13" s="289"/>
      <c r="G13" s="315"/>
      <c r="H13" s="310"/>
      <c r="I13" s="288"/>
    </row>
    <row r="14" spans="1:10" s="120" customFormat="1" ht="19.5" customHeight="1">
      <c r="A14" s="182">
        <v>1</v>
      </c>
      <c r="B14" s="238"/>
      <c r="C14" s="194">
        <v>44348</v>
      </c>
      <c r="D14" s="145" t="s">
        <v>2673</v>
      </c>
      <c r="E14" s="181" t="s">
        <v>2674</v>
      </c>
      <c r="F14" s="243">
        <v>200000</v>
      </c>
      <c r="G14" s="146"/>
      <c r="H14" s="144" t="s">
        <v>11</v>
      </c>
      <c r="I14" s="144" t="s">
        <v>2672</v>
      </c>
      <c r="J14" s="128"/>
    </row>
    <row r="15" spans="1:46" s="85" customFormat="1" ht="58.5">
      <c r="A15" s="147">
        <v>2</v>
      </c>
      <c r="B15" s="148"/>
      <c r="C15" s="194">
        <v>44348</v>
      </c>
      <c r="D15" s="145" t="s">
        <v>2675</v>
      </c>
      <c r="E15" s="181" t="s">
        <v>2676</v>
      </c>
      <c r="F15" s="243">
        <v>100000</v>
      </c>
      <c r="G15" s="146"/>
      <c r="H15" s="144" t="s">
        <v>11</v>
      </c>
      <c r="I15" s="144" t="s">
        <v>2672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s="85" customFormat="1" ht="58.5">
      <c r="A16" s="182">
        <v>3</v>
      </c>
      <c r="B16" s="148"/>
      <c r="C16" s="194">
        <v>44348</v>
      </c>
      <c r="D16" s="145" t="s">
        <v>2677</v>
      </c>
      <c r="E16" s="211" t="s">
        <v>2678</v>
      </c>
      <c r="F16" s="243">
        <v>200000</v>
      </c>
      <c r="G16" s="146"/>
      <c r="H16" s="144" t="s">
        <v>11</v>
      </c>
      <c r="I16" s="144" t="s">
        <v>2672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7" s="85" customFormat="1" ht="39">
      <c r="A17" s="147">
        <v>4</v>
      </c>
      <c r="B17" s="148"/>
      <c r="C17" s="194">
        <v>44348</v>
      </c>
      <c r="D17" s="145" t="s">
        <v>2679</v>
      </c>
      <c r="E17" s="211" t="s">
        <v>2680</v>
      </c>
      <c r="F17" s="243">
        <v>200000</v>
      </c>
      <c r="G17" s="146"/>
      <c r="H17" s="144" t="s">
        <v>11</v>
      </c>
      <c r="I17" s="144" t="s">
        <v>2672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8" s="85" customFormat="1" ht="39">
      <c r="A18" s="182">
        <v>5</v>
      </c>
      <c r="B18" s="148"/>
      <c r="C18" s="194">
        <v>44348</v>
      </c>
      <c r="D18" s="145" t="s">
        <v>2681</v>
      </c>
      <c r="E18" s="211" t="s">
        <v>2682</v>
      </c>
      <c r="F18" s="243">
        <v>200000</v>
      </c>
      <c r="G18" s="146"/>
      <c r="H18" s="144" t="s">
        <v>11</v>
      </c>
      <c r="I18" s="144" t="s">
        <v>2672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1:48" s="85" customFormat="1" ht="156">
      <c r="A19" s="147">
        <v>6</v>
      </c>
      <c r="B19" s="3"/>
      <c r="C19" s="194">
        <v>44348</v>
      </c>
      <c r="D19" s="4" t="s">
        <v>2683</v>
      </c>
      <c r="E19" s="91" t="s">
        <v>2684</v>
      </c>
      <c r="F19" s="243">
        <v>200000</v>
      </c>
      <c r="G19" s="133"/>
      <c r="H19" s="144" t="s">
        <v>11</v>
      </c>
      <c r="I19" s="144" t="s">
        <v>2672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1:48" s="85" customFormat="1" ht="39">
      <c r="A20" s="182">
        <v>7</v>
      </c>
      <c r="B20" s="3"/>
      <c r="C20" s="194">
        <v>44354</v>
      </c>
      <c r="D20" s="4" t="s">
        <v>2695</v>
      </c>
      <c r="E20" s="91" t="s">
        <v>2696</v>
      </c>
      <c r="F20" s="243">
        <v>200000</v>
      </c>
      <c r="G20" s="133"/>
      <c r="H20" s="144" t="s">
        <v>11</v>
      </c>
      <c r="I20" s="14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s="85" customFormat="1" ht="58.5">
      <c r="A21" s="147">
        <v>8</v>
      </c>
      <c r="B21" s="3"/>
      <c r="C21" s="194">
        <v>44354</v>
      </c>
      <c r="D21" s="4" t="s">
        <v>2697</v>
      </c>
      <c r="E21" s="91" t="s">
        <v>2698</v>
      </c>
      <c r="F21" s="243">
        <v>100000</v>
      </c>
      <c r="G21" s="133"/>
      <c r="H21" s="144" t="s">
        <v>11</v>
      </c>
      <c r="I21" s="14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1:48" s="85" customFormat="1" ht="58.5">
      <c r="A22" s="182">
        <v>9</v>
      </c>
      <c r="B22" s="3"/>
      <c r="C22" s="194">
        <v>44354</v>
      </c>
      <c r="D22" s="4" t="s">
        <v>2699</v>
      </c>
      <c r="E22" s="91" t="s">
        <v>2700</v>
      </c>
      <c r="F22" s="243">
        <v>100000</v>
      </c>
      <c r="G22" s="133"/>
      <c r="H22" s="144" t="s">
        <v>11</v>
      </c>
      <c r="I22" s="14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1:48" s="85" customFormat="1" ht="19.5">
      <c r="A23" s="147">
        <v>10</v>
      </c>
      <c r="B23" s="3"/>
      <c r="C23" s="194">
        <v>44357</v>
      </c>
      <c r="D23" s="4" t="s">
        <v>2701</v>
      </c>
      <c r="E23" s="91" t="s">
        <v>2702</v>
      </c>
      <c r="F23" s="243">
        <v>200000</v>
      </c>
      <c r="G23" s="133"/>
      <c r="H23" s="144" t="s">
        <v>11</v>
      </c>
      <c r="I23" s="14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</row>
    <row r="24" spans="1:48" s="85" customFormat="1" ht="78">
      <c r="A24" s="182">
        <v>11</v>
      </c>
      <c r="B24" s="3"/>
      <c r="C24" s="194">
        <v>44357</v>
      </c>
      <c r="D24" s="4" t="s">
        <v>2703</v>
      </c>
      <c r="E24" s="91" t="s">
        <v>2704</v>
      </c>
      <c r="F24" s="243">
        <v>200000</v>
      </c>
      <c r="G24" s="133"/>
      <c r="H24" s="144" t="s">
        <v>11</v>
      </c>
      <c r="I24" s="144"/>
      <c r="J24" s="197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</row>
    <row r="25" spans="1:48" s="85" customFormat="1" ht="66" customHeight="1">
      <c r="A25" s="147">
        <v>12</v>
      </c>
      <c r="B25" s="3"/>
      <c r="C25" s="194">
        <v>44358</v>
      </c>
      <c r="D25" s="4" t="s">
        <v>2712</v>
      </c>
      <c r="E25" s="91" t="s">
        <v>2705</v>
      </c>
      <c r="F25" s="243">
        <v>200000</v>
      </c>
      <c r="G25" s="133"/>
      <c r="H25" s="144" t="s">
        <v>11</v>
      </c>
      <c r="I25" s="144"/>
      <c r="J25" s="156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</row>
    <row r="26" spans="1:48" s="85" customFormat="1" ht="136.5">
      <c r="A26" s="182">
        <v>13</v>
      </c>
      <c r="B26" s="3"/>
      <c r="C26" s="194">
        <v>44361</v>
      </c>
      <c r="D26" s="4" t="s">
        <v>2713</v>
      </c>
      <c r="E26" s="91" t="s">
        <v>2706</v>
      </c>
      <c r="F26" s="243">
        <v>340693</v>
      </c>
      <c r="G26" s="133"/>
      <c r="H26" s="144" t="s">
        <v>11</v>
      </c>
      <c r="I26" s="14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</row>
    <row r="27" spans="1:48" s="85" customFormat="1" ht="39">
      <c r="A27" s="147">
        <v>14</v>
      </c>
      <c r="B27" s="3"/>
      <c r="C27" s="194" t="s">
        <v>2716</v>
      </c>
      <c r="D27" s="4" t="s">
        <v>2714</v>
      </c>
      <c r="E27" s="91" t="s">
        <v>2715</v>
      </c>
      <c r="F27" s="243">
        <v>100000</v>
      </c>
      <c r="G27" s="133"/>
      <c r="H27" s="144" t="s">
        <v>11</v>
      </c>
      <c r="I27" s="14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1:48" s="85" customFormat="1" ht="39">
      <c r="A28" s="182">
        <v>15</v>
      </c>
      <c r="B28" s="3"/>
      <c r="C28" s="194">
        <v>44365</v>
      </c>
      <c r="D28" s="4" t="s">
        <v>2719</v>
      </c>
      <c r="E28" s="91" t="s">
        <v>2720</v>
      </c>
      <c r="F28" s="243">
        <v>200000</v>
      </c>
      <c r="G28" s="133"/>
      <c r="H28" s="144" t="s">
        <v>11</v>
      </c>
      <c r="I28" s="14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1:48" s="85" customFormat="1" ht="19.5">
      <c r="A29" s="182">
        <v>16</v>
      </c>
      <c r="B29" s="3"/>
      <c r="C29" s="194">
        <v>44371</v>
      </c>
      <c r="D29" s="4" t="s">
        <v>2723</v>
      </c>
      <c r="E29" s="91" t="s">
        <v>2724</v>
      </c>
      <c r="F29" s="243">
        <v>100000</v>
      </c>
      <c r="G29" s="133"/>
      <c r="H29" s="144" t="s">
        <v>11</v>
      </c>
      <c r="I29" s="14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:48" s="85" customFormat="1" ht="19.5">
      <c r="A30" s="182">
        <v>17</v>
      </c>
      <c r="B30" s="3"/>
      <c r="C30" s="194">
        <v>44372</v>
      </c>
      <c r="D30" s="4" t="s">
        <v>2725</v>
      </c>
      <c r="E30" s="91" t="s">
        <v>2726</v>
      </c>
      <c r="F30" s="243">
        <v>34138</v>
      </c>
      <c r="G30" s="133"/>
      <c r="H30" s="144" t="s">
        <v>15</v>
      </c>
      <c r="I30" s="14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1:48" s="85" customFormat="1" ht="19.5">
      <c r="A31" s="182">
        <v>18</v>
      </c>
      <c r="B31" s="3"/>
      <c r="C31" s="194">
        <v>44373</v>
      </c>
      <c r="D31" s="4" t="s">
        <v>2727</v>
      </c>
      <c r="E31" s="91" t="s">
        <v>2728</v>
      </c>
      <c r="F31" s="243">
        <v>100000</v>
      </c>
      <c r="G31" s="133"/>
      <c r="H31" s="144" t="s">
        <v>11</v>
      </c>
      <c r="I31" s="14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1:48" s="85" customFormat="1" ht="19.5">
      <c r="A32" s="182">
        <v>19</v>
      </c>
      <c r="B32" s="3"/>
      <c r="C32" s="194">
        <v>44375</v>
      </c>
      <c r="D32" s="4" t="s">
        <v>2729</v>
      </c>
      <c r="E32" s="91" t="s">
        <v>2730</v>
      </c>
      <c r="F32" s="243">
        <v>200000</v>
      </c>
      <c r="G32" s="133"/>
      <c r="H32" s="144" t="s">
        <v>11</v>
      </c>
      <c r="I32" s="14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1:48" s="85" customFormat="1" ht="58.5">
      <c r="A33" s="182">
        <v>20</v>
      </c>
      <c r="B33" s="3"/>
      <c r="C33" s="194">
        <v>44375</v>
      </c>
      <c r="D33" s="4" t="s">
        <v>2731</v>
      </c>
      <c r="E33" s="91" t="s">
        <v>2732</v>
      </c>
      <c r="F33" s="243">
        <v>300000</v>
      </c>
      <c r="G33" s="133"/>
      <c r="H33" s="144" t="s">
        <v>11</v>
      </c>
      <c r="I33" s="14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1:48" s="85" customFormat="1" ht="156">
      <c r="A34" s="182">
        <v>21</v>
      </c>
      <c r="B34" s="3"/>
      <c r="C34" s="194">
        <v>44376</v>
      </c>
      <c r="D34" s="4" t="s">
        <v>2737</v>
      </c>
      <c r="E34" s="91" t="s">
        <v>2738</v>
      </c>
      <c r="F34" s="243">
        <v>100000</v>
      </c>
      <c r="G34" s="133"/>
      <c r="H34" s="144" t="s">
        <v>11</v>
      </c>
      <c r="I34" s="14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</row>
    <row r="35" spans="1:48" s="85" customFormat="1" ht="58.5">
      <c r="A35" s="182">
        <v>22</v>
      </c>
      <c r="B35" s="3"/>
      <c r="C35" s="194">
        <v>44376</v>
      </c>
      <c r="D35" s="4" t="s">
        <v>2739</v>
      </c>
      <c r="E35" s="91" t="s">
        <v>2740</v>
      </c>
      <c r="F35" s="243">
        <v>100000</v>
      </c>
      <c r="G35" s="133"/>
      <c r="H35" s="144" t="s">
        <v>11</v>
      </c>
      <c r="I35" s="14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</row>
    <row r="36" spans="1:48" s="85" customFormat="1" ht="58.5">
      <c r="A36" s="182">
        <v>23</v>
      </c>
      <c r="B36" s="3"/>
      <c r="C36" s="194">
        <v>44377</v>
      </c>
      <c r="D36" s="4" t="s">
        <v>2745</v>
      </c>
      <c r="E36" s="91" t="s">
        <v>2746</v>
      </c>
      <c r="F36" s="243">
        <v>300000</v>
      </c>
      <c r="G36" s="133"/>
      <c r="H36" s="144" t="s">
        <v>11</v>
      </c>
      <c r="I36" s="14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</row>
    <row r="37" spans="1:48" s="85" customFormat="1" ht="78">
      <c r="A37" s="147"/>
      <c r="B37" s="88">
        <v>1</v>
      </c>
      <c r="C37" s="204">
        <v>44233</v>
      </c>
      <c r="D37" s="4" t="s">
        <v>2685</v>
      </c>
      <c r="E37" s="91" t="s">
        <v>2686</v>
      </c>
      <c r="G37" s="146">
        <v>19800</v>
      </c>
      <c r="H37" s="101" t="s">
        <v>15</v>
      </c>
      <c r="I37" s="93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</row>
    <row r="38" spans="1:48" s="85" customFormat="1" ht="78">
      <c r="A38" s="147"/>
      <c r="B38" s="88">
        <v>2</v>
      </c>
      <c r="C38" s="204">
        <v>44233</v>
      </c>
      <c r="D38" s="4" t="s">
        <v>2685</v>
      </c>
      <c r="E38" s="91" t="s">
        <v>2686</v>
      </c>
      <c r="G38" s="146">
        <v>28995817</v>
      </c>
      <c r="H38" s="101" t="s">
        <v>11</v>
      </c>
      <c r="I38" s="93" t="s">
        <v>2414</v>
      </c>
      <c r="J38" s="19"/>
      <c r="K38" s="183" t="s">
        <v>44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</row>
    <row r="39" spans="1:48" s="85" customFormat="1" ht="78">
      <c r="A39" s="147"/>
      <c r="B39" s="88">
        <v>3</v>
      </c>
      <c r="C39" s="204">
        <v>44233</v>
      </c>
      <c r="D39" s="4" t="s">
        <v>2687</v>
      </c>
      <c r="E39" s="91" t="s">
        <v>2688</v>
      </c>
      <c r="G39" s="146">
        <v>19800</v>
      </c>
      <c r="H39" s="101" t="s">
        <v>15</v>
      </c>
      <c r="I39" s="93"/>
      <c r="J39" s="19"/>
      <c r="K39" s="183" t="s">
        <v>43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</row>
    <row r="40" spans="1:48" s="85" customFormat="1" ht="78">
      <c r="A40" s="147"/>
      <c r="B40" s="88">
        <v>4</v>
      </c>
      <c r="C40" s="204">
        <v>44233</v>
      </c>
      <c r="D40" s="132" t="s">
        <v>2687</v>
      </c>
      <c r="E40" s="87" t="s">
        <v>2688</v>
      </c>
      <c r="G40" s="146">
        <v>35189527</v>
      </c>
      <c r="H40" s="101" t="s">
        <v>11</v>
      </c>
      <c r="I40" s="93" t="s">
        <v>2689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9" ht="78">
      <c r="A41" s="188"/>
      <c r="B41" s="88">
        <v>5</v>
      </c>
      <c r="C41" s="206">
        <v>44383</v>
      </c>
      <c r="D41" s="123" t="s">
        <v>2690</v>
      </c>
      <c r="E41" s="188" t="s">
        <v>2691</v>
      </c>
      <c r="F41" s="191"/>
      <c r="G41" s="231">
        <v>23260819</v>
      </c>
      <c r="H41" s="101" t="s">
        <v>11</v>
      </c>
      <c r="I41" s="193" t="s">
        <v>258</v>
      </c>
    </row>
    <row r="42" spans="1:9" ht="78">
      <c r="A42" s="188"/>
      <c r="B42" s="88">
        <v>6</v>
      </c>
      <c r="C42" s="206">
        <v>44383</v>
      </c>
      <c r="D42" s="123" t="s">
        <v>2690</v>
      </c>
      <c r="E42" s="188" t="s">
        <v>2691</v>
      </c>
      <c r="F42" s="191"/>
      <c r="G42" s="231">
        <v>19800</v>
      </c>
      <c r="H42" s="101" t="s">
        <v>15</v>
      </c>
      <c r="I42" s="193"/>
    </row>
    <row r="43" spans="1:9" ht="78">
      <c r="A43" s="188"/>
      <c r="B43" s="88">
        <v>7</v>
      </c>
      <c r="C43" s="206">
        <v>44383</v>
      </c>
      <c r="D43" s="123" t="s">
        <v>2692</v>
      </c>
      <c r="E43" s="188" t="s">
        <v>2693</v>
      </c>
      <c r="F43" s="191"/>
      <c r="G43" s="231">
        <v>19800</v>
      </c>
      <c r="H43" s="101" t="s">
        <v>15</v>
      </c>
      <c r="I43" s="193"/>
    </row>
    <row r="44" spans="1:9" ht="78">
      <c r="A44" s="188"/>
      <c r="B44" s="88">
        <v>8</v>
      </c>
      <c r="C44" s="206">
        <v>44383</v>
      </c>
      <c r="D44" s="123" t="s">
        <v>2692</v>
      </c>
      <c r="E44" s="188" t="s">
        <v>2693</v>
      </c>
      <c r="F44" s="191"/>
      <c r="G44" s="231">
        <v>66440069</v>
      </c>
      <c r="H44" s="101" t="s">
        <v>11</v>
      </c>
      <c r="I44" s="193" t="s">
        <v>2694</v>
      </c>
    </row>
    <row r="45" spans="1:9" ht="78">
      <c r="A45" s="188"/>
      <c r="B45" s="88">
        <v>9</v>
      </c>
      <c r="C45" s="189">
        <v>44363</v>
      </c>
      <c r="D45" s="123" t="s">
        <v>2707</v>
      </c>
      <c r="E45" s="188" t="s">
        <v>2708</v>
      </c>
      <c r="F45" s="191"/>
      <c r="G45" s="231">
        <v>19800</v>
      </c>
      <c r="H45" s="101" t="s">
        <v>15</v>
      </c>
      <c r="I45" s="192"/>
    </row>
    <row r="46" spans="1:9" ht="78">
      <c r="A46" s="188"/>
      <c r="B46" s="88">
        <v>10</v>
      </c>
      <c r="C46" s="189">
        <v>44363</v>
      </c>
      <c r="D46" s="123" t="s">
        <v>2707</v>
      </c>
      <c r="E46" s="188" t="s">
        <v>2708</v>
      </c>
      <c r="F46" s="191"/>
      <c r="G46" s="231">
        <v>38158366</v>
      </c>
      <c r="H46" s="101" t="s">
        <v>11</v>
      </c>
      <c r="I46" s="193" t="s">
        <v>2711</v>
      </c>
    </row>
    <row r="47" spans="1:9" ht="78">
      <c r="A47" s="188"/>
      <c r="B47" s="88">
        <v>11</v>
      </c>
      <c r="C47" s="189">
        <v>44363</v>
      </c>
      <c r="D47" s="123" t="s">
        <v>2709</v>
      </c>
      <c r="E47" s="188" t="s">
        <v>2710</v>
      </c>
      <c r="F47" s="191"/>
      <c r="G47" s="231">
        <v>31521404</v>
      </c>
      <c r="H47" s="101" t="s">
        <v>11</v>
      </c>
      <c r="I47" s="193" t="s">
        <v>2341</v>
      </c>
    </row>
    <row r="48" spans="1:9" ht="78">
      <c r="A48" s="188"/>
      <c r="B48" s="88">
        <v>12</v>
      </c>
      <c r="C48" s="189">
        <v>44363</v>
      </c>
      <c r="D48" s="123" t="s">
        <v>2709</v>
      </c>
      <c r="E48" s="188" t="s">
        <v>2710</v>
      </c>
      <c r="F48" s="191"/>
      <c r="G48" s="231">
        <v>19800</v>
      </c>
      <c r="H48" s="101" t="s">
        <v>15</v>
      </c>
      <c r="I48" s="192"/>
    </row>
    <row r="49" spans="1:9" ht="58.5">
      <c r="A49" s="188"/>
      <c r="B49" s="88">
        <v>13</v>
      </c>
      <c r="C49" s="189">
        <v>44365</v>
      </c>
      <c r="D49" s="123" t="s">
        <v>2717</v>
      </c>
      <c r="E49" s="188" t="s">
        <v>2718</v>
      </c>
      <c r="F49" s="191"/>
      <c r="G49" s="231">
        <v>5000000</v>
      </c>
      <c r="H49" s="101" t="s">
        <v>11</v>
      </c>
      <c r="I49" s="193" t="s">
        <v>2711</v>
      </c>
    </row>
    <row r="50" spans="1:9" ht="78">
      <c r="A50" s="188"/>
      <c r="B50" s="88">
        <v>14</v>
      </c>
      <c r="C50" s="189">
        <v>44371</v>
      </c>
      <c r="D50" s="123" t="s">
        <v>2721</v>
      </c>
      <c r="E50" s="188" t="s">
        <v>2722</v>
      </c>
      <c r="F50" s="191"/>
      <c r="G50" s="231">
        <v>66443525</v>
      </c>
      <c r="H50" s="101" t="s">
        <v>11</v>
      </c>
      <c r="I50" s="193" t="s">
        <v>2411</v>
      </c>
    </row>
    <row r="51" spans="1:9" ht="78">
      <c r="A51" s="188"/>
      <c r="B51" s="88">
        <v>15</v>
      </c>
      <c r="C51" s="189">
        <v>44371</v>
      </c>
      <c r="D51" s="123" t="s">
        <v>2721</v>
      </c>
      <c r="E51" s="188" t="s">
        <v>2722</v>
      </c>
      <c r="F51" s="191"/>
      <c r="G51" s="231">
        <v>19800</v>
      </c>
      <c r="H51" s="101" t="s">
        <v>15</v>
      </c>
      <c r="I51" s="192"/>
    </row>
    <row r="52" spans="1:9" ht="78">
      <c r="A52" s="188"/>
      <c r="B52" s="88">
        <v>16</v>
      </c>
      <c r="C52" s="189">
        <v>44376</v>
      </c>
      <c r="D52" s="123" t="s">
        <v>2733</v>
      </c>
      <c r="E52" s="188" t="s">
        <v>2734</v>
      </c>
      <c r="F52" s="191"/>
      <c r="G52" s="231">
        <v>19800</v>
      </c>
      <c r="H52" s="101" t="s">
        <v>15</v>
      </c>
      <c r="I52" s="192"/>
    </row>
    <row r="53" spans="1:9" ht="78">
      <c r="A53" s="188"/>
      <c r="B53" s="88">
        <v>17</v>
      </c>
      <c r="C53" s="189">
        <v>44376</v>
      </c>
      <c r="D53" s="123" t="s">
        <v>2733</v>
      </c>
      <c r="E53" s="188" t="s">
        <v>2734</v>
      </c>
      <c r="F53" s="191"/>
      <c r="G53" s="231">
        <v>44254339</v>
      </c>
      <c r="H53" s="101" t="s">
        <v>11</v>
      </c>
      <c r="I53" s="193" t="s">
        <v>2412</v>
      </c>
    </row>
    <row r="54" spans="1:9" ht="97.5">
      <c r="A54" s="188"/>
      <c r="B54" s="88">
        <v>18</v>
      </c>
      <c r="C54" s="189">
        <v>44376</v>
      </c>
      <c r="D54" s="123" t="s">
        <v>2735</v>
      </c>
      <c r="E54" s="188" t="s">
        <v>2736</v>
      </c>
      <c r="F54" s="191"/>
      <c r="G54" s="231">
        <v>24200</v>
      </c>
      <c r="H54" s="101" t="s">
        <v>15</v>
      </c>
      <c r="I54" s="192"/>
    </row>
    <row r="55" spans="1:9" ht="97.5">
      <c r="A55" s="188"/>
      <c r="B55" s="88">
        <v>19</v>
      </c>
      <c r="C55" s="189">
        <v>44376</v>
      </c>
      <c r="D55" s="123" t="s">
        <v>2735</v>
      </c>
      <c r="E55" s="188" t="s">
        <v>2736</v>
      </c>
      <c r="F55" s="191"/>
      <c r="G55" s="231">
        <v>22770000</v>
      </c>
      <c r="H55" s="101" t="s">
        <v>41</v>
      </c>
      <c r="I55" s="192"/>
    </row>
    <row r="56" spans="1:9" ht="58.5">
      <c r="A56" s="188"/>
      <c r="B56" s="188">
        <v>20</v>
      </c>
      <c r="C56" s="189">
        <v>44377</v>
      </c>
      <c r="D56" s="123" t="s">
        <v>2741</v>
      </c>
      <c r="E56" s="188" t="s">
        <v>2742</v>
      </c>
      <c r="F56" s="191"/>
      <c r="G56" s="197">
        <v>160751387</v>
      </c>
      <c r="H56" s="101" t="s">
        <v>11</v>
      </c>
      <c r="I56" s="192"/>
    </row>
    <row r="57" spans="1:9" ht="58.5">
      <c r="A57" s="188"/>
      <c r="B57" s="88">
        <v>21</v>
      </c>
      <c r="C57" s="189">
        <v>44377</v>
      </c>
      <c r="D57" s="123" t="s">
        <v>2741</v>
      </c>
      <c r="E57" s="188" t="s">
        <v>2742</v>
      </c>
      <c r="F57" s="191"/>
      <c r="G57" s="197">
        <v>15383145</v>
      </c>
      <c r="H57" s="101" t="s">
        <v>15</v>
      </c>
      <c r="I57" s="192"/>
    </row>
    <row r="58" spans="1:9" ht="58.5">
      <c r="A58" s="188"/>
      <c r="B58" s="188">
        <v>22</v>
      </c>
      <c r="C58" s="189">
        <v>44377</v>
      </c>
      <c r="D58" s="123" t="s">
        <v>2743</v>
      </c>
      <c r="E58" s="188" t="s">
        <v>2744</v>
      </c>
      <c r="F58" s="191"/>
      <c r="G58" s="197">
        <v>300000</v>
      </c>
      <c r="H58" s="101" t="s">
        <v>11</v>
      </c>
      <c r="I58" s="192"/>
    </row>
  </sheetData>
  <sheetProtection password="CF7A" sheet="1" objects="1" scenarios="1" selectLockedCells="1" selectUnlockedCells="1"/>
  <mergeCells count="14">
    <mergeCell ref="G12:G13"/>
    <mergeCell ref="E2:E5"/>
    <mergeCell ref="F2:G2"/>
    <mergeCell ref="H2:H4"/>
    <mergeCell ref="I2:I4"/>
    <mergeCell ref="F3:G3"/>
    <mergeCell ref="I12:I13"/>
    <mergeCell ref="H12:H13"/>
    <mergeCell ref="E1:I1"/>
    <mergeCell ref="A12:B12"/>
    <mergeCell ref="C12:C13"/>
    <mergeCell ref="D12:D13"/>
    <mergeCell ref="E12:E13"/>
    <mergeCell ref="F12:F13"/>
  </mergeCells>
  <dataValidations count="2">
    <dataValidation type="list" allowBlank="1" showInputMessage="1" sqref="I14:I40">
      <formula1>"Trực Tiếp, Chuyển Khoản"</formula1>
    </dataValidation>
    <dataValidation type="list" allowBlank="1" showInputMessage="1" sqref="H14:H58">
      <formula1>$E$6:$E$11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1"/>
  <sheetViews>
    <sheetView zoomScale="70" zoomScaleNormal="70" zoomScalePageLayoutView="0" workbookViewId="0" topLeftCell="A1">
      <selection activeCell="G20" sqref="G20"/>
    </sheetView>
  </sheetViews>
  <sheetFormatPr defaultColWidth="9.140625" defaultRowHeight="12.75" outlineLevelRow="1" outlineLevelCol="1"/>
  <cols>
    <col min="1" max="1" width="7.140625" style="61" bestFit="1" customWidth="1"/>
    <col min="2" max="2" width="5.8515625" style="61" bestFit="1" customWidth="1"/>
    <col min="3" max="3" width="15.00390625" style="64" bestFit="1" customWidth="1"/>
    <col min="4" max="4" width="36.7109375" style="65" customWidth="1"/>
    <col min="5" max="5" width="40.28125" style="66" customWidth="1"/>
    <col min="6" max="6" width="28.140625" style="67" bestFit="1" customWidth="1" outlineLevel="1"/>
    <col min="7" max="7" width="28.00390625" style="201" bestFit="1" customWidth="1" outlineLevel="1"/>
    <col min="8" max="8" width="34.421875" style="68" bestFit="1" customWidth="1" outlineLevel="1"/>
    <col min="9" max="9" width="35.8515625" style="68" customWidth="1" outlineLevel="1"/>
    <col min="10" max="10" width="86.140625" style="61" customWidth="1"/>
    <col min="11" max="11" width="24.421875" style="210" bestFit="1" customWidth="1"/>
    <col min="12" max="12" width="23.00390625" style="210" bestFit="1" customWidth="1"/>
    <col min="13" max="13" width="20.00390625" style="61" bestFit="1" customWidth="1"/>
    <col min="14" max="16384" width="9.140625" style="61" customWidth="1"/>
  </cols>
  <sheetData>
    <row r="1" spans="3:11" s="54" customFormat="1" ht="30.75" customHeight="1">
      <c r="C1" s="55"/>
      <c r="D1" s="56"/>
      <c r="E1" s="296" t="s">
        <v>1</v>
      </c>
      <c r="F1" s="297"/>
      <c r="G1" s="297"/>
      <c r="H1" s="297"/>
      <c r="I1" s="298"/>
      <c r="J1" s="158"/>
      <c r="K1" s="158"/>
    </row>
    <row r="2" spans="3:11" s="54" customFormat="1" ht="40.5" customHeight="1">
      <c r="C2" s="57"/>
      <c r="D2" s="58"/>
      <c r="E2" s="299" t="s">
        <v>13</v>
      </c>
      <c r="F2" s="302" t="s">
        <v>16</v>
      </c>
      <c r="G2" s="303"/>
      <c r="H2" s="306" t="s">
        <v>14</v>
      </c>
      <c r="I2" s="292" t="s">
        <v>8</v>
      </c>
      <c r="J2" s="158"/>
      <c r="K2" s="158"/>
    </row>
    <row r="3" spans="3:11" s="54" customFormat="1" ht="20.25">
      <c r="C3" s="57"/>
      <c r="D3" s="58"/>
      <c r="E3" s="300"/>
      <c r="F3" s="294">
        <f>F5+G5</f>
        <v>5262526</v>
      </c>
      <c r="G3" s="295"/>
      <c r="H3" s="307"/>
      <c r="I3" s="305"/>
      <c r="J3" s="158"/>
      <c r="K3" s="158"/>
    </row>
    <row r="4" spans="3:11" s="54" customFormat="1" ht="42" customHeight="1">
      <c r="C4" s="57"/>
      <c r="D4" s="59"/>
      <c r="E4" s="300"/>
      <c r="F4" s="47" t="s">
        <v>25</v>
      </c>
      <c r="G4" s="198" t="s">
        <v>22</v>
      </c>
      <c r="H4" s="308"/>
      <c r="I4" s="293"/>
      <c r="J4" s="158"/>
      <c r="K4" s="158"/>
    </row>
    <row r="5" spans="3:11" s="54" customFormat="1" ht="21.75" customHeight="1">
      <c r="C5" s="57"/>
      <c r="D5" s="59"/>
      <c r="E5" s="301"/>
      <c r="F5" s="44">
        <f>SUM(F6:F11)</f>
        <v>5262526</v>
      </c>
      <c r="G5" s="199">
        <f>SUM(G6:G11)</f>
        <v>0</v>
      </c>
      <c r="H5" s="46">
        <f>SUM(H6:H11)</f>
        <v>3960000</v>
      </c>
      <c r="I5" s="45">
        <f>SUM(I6:I11)</f>
        <v>1302526</v>
      </c>
      <c r="J5" s="158" t="s">
        <v>44</v>
      </c>
      <c r="K5" s="158"/>
    </row>
    <row r="6" spans="3:11" s="54" customFormat="1" ht="19.5" customHeight="1" outlineLevel="1">
      <c r="C6" s="60"/>
      <c r="D6" s="59"/>
      <c r="E6" s="205" t="s">
        <v>11</v>
      </c>
      <c r="F6" s="7">
        <f aca="true" t="shared" si="0" ref="F6:F11">SUMIF(H$14:H$1799,E6,F$14:F$1799)</f>
        <v>5260000</v>
      </c>
      <c r="G6" s="200">
        <f>'6-2021'!I6</f>
        <v>0</v>
      </c>
      <c r="H6" s="7">
        <f aca="true" t="shared" si="1" ref="H6:H11">SUMIF(H$14:H$1799,E6,G$14:G$1799)</f>
        <v>3960000</v>
      </c>
      <c r="I6" s="7">
        <f aca="true" t="shared" si="2" ref="I6:I11">(F6+G6)-H6</f>
        <v>1300000</v>
      </c>
      <c r="J6" s="158"/>
      <c r="K6" s="158"/>
    </row>
    <row r="7" spans="3:11" s="54" customFormat="1" ht="19.5" customHeight="1" outlineLevel="1">
      <c r="C7" s="60"/>
      <c r="D7" s="59"/>
      <c r="E7" s="205" t="s">
        <v>41</v>
      </c>
      <c r="F7" s="7">
        <f t="shared" si="0"/>
        <v>0</v>
      </c>
      <c r="G7" s="200">
        <f>'6-2021'!I7</f>
        <v>0</v>
      </c>
      <c r="H7" s="7">
        <f t="shared" si="1"/>
        <v>0</v>
      </c>
      <c r="I7" s="7">
        <f t="shared" si="2"/>
        <v>0</v>
      </c>
      <c r="J7" s="158"/>
      <c r="K7" s="158"/>
    </row>
    <row r="8" spans="3:11" s="54" customFormat="1" ht="19.5" outlineLevel="1">
      <c r="C8" s="60"/>
      <c r="D8" s="59"/>
      <c r="E8" s="205" t="s">
        <v>61</v>
      </c>
      <c r="F8" s="7">
        <f t="shared" si="0"/>
        <v>0</v>
      </c>
      <c r="G8" s="200">
        <f>'6-2021'!I8</f>
        <v>0</v>
      </c>
      <c r="H8" s="7">
        <f t="shared" si="1"/>
        <v>0</v>
      </c>
      <c r="I8" s="7">
        <f t="shared" si="2"/>
        <v>0</v>
      </c>
      <c r="J8" s="158"/>
      <c r="K8" s="158"/>
    </row>
    <row r="9" spans="3:11" s="54" customFormat="1" ht="58.5" outlineLevel="1">
      <c r="C9" s="60"/>
      <c r="D9" s="59"/>
      <c r="E9" s="205" t="s">
        <v>9</v>
      </c>
      <c r="F9" s="7">
        <f t="shared" si="0"/>
        <v>0</v>
      </c>
      <c r="G9" s="200">
        <f>'6-2021'!I9</f>
        <v>0</v>
      </c>
      <c r="H9" s="7">
        <f t="shared" si="1"/>
        <v>0</v>
      </c>
      <c r="I9" s="7">
        <f t="shared" si="2"/>
        <v>0</v>
      </c>
      <c r="J9" s="158" t="s">
        <v>44</v>
      </c>
      <c r="K9" s="158"/>
    </row>
    <row r="10" spans="3:11" s="54" customFormat="1" ht="19.5" outlineLevel="1">
      <c r="C10" s="60"/>
      <c r="D10" s="59"/>
      <c r="E10" s="205" t="s">
        <v>60</v>
      </c>
      <c r="F10" s="7">
        <f t="shared" si="0"/>
        <v>0</v>
      </c>
      <c r="G10" s="200">
        <f>'6-2021'!I10</f>
        <v>0</v>
      </c>
      <c r="H10" s="7">
        <f t="shared" si="1"/>
        <v>0</v>
      </c>
      <c r="I10" s="7">
        <f t="shared" si="2"/>
        <v>0</v>
      </c>
      <c r="J10" s="158"/>
      <c r="K10" s="158"/>
    </row>
    <row r="11" spans="3:11" s="54" customFormat="1" ht="19.5" outlineLevel="1">
      <c r="C11" s="60"/>
      <c r="D11" s="59"/>
      <c r="E11" s="205" t="s">
        <v>15</v>
      </c>
      <c r="F11" s="7">
        <f t="shared" si="0"/>
        <v>2526</v>
      </c>
      <c r="G11" s="200">
        <f>'6-2021'!I11</f>
        <v>0</v>
      </c>
      <c r="H11" s="7">
        <f t="shared" si="1"/>
        <v>0</v>
      </c>
      <c r="I11" s="7">
        <f t="shared" si="2"/>
        <v>2526</v>
      </c>
      <c r="J11" s="158"/>
      <c r="K11" s="158"/>
    </row>
    <row r="12" spans="1:12" s="54" customFormat="1" ht="19.5" customHeight="1">
      <c r="A12" s="311" t="s">
        <v>5</v>
      </c>
      <c r="B12" s="312"/>
      <c r="C12" s="309" t="s">
        <v>0</v>
      </c>
      <c r="D12" s="309" t="s">
        <v>10</v>
      </c>
      <c r="E12" s="309" t="s">
        <v>2</v>
      </c>
      <c r="F12" s="309" t="s">
        <v>3</v>
      </c>
      <c r="G12" s="309" t="s">
        <v>12</v>
      </c>
      <c r="H12" s="309" t="s">
        <v>7</v>
      </c>
      <c r="I12" s="309" t="s">
        <v>6</v>
      </c>
      <c r="J12" s="158"/>
      <c r="K12" s="158"/>
      <c r="L12" s="213"/>
    </row>
    <row r="13" spans="1:11" s="54" customFormat="1" ht="19.5">
      <c r="A13" s="90" t="s">
        <v>3</v>
      </c>
      <c r="B13" s="90" t="s">
        <v>4</v>
      </c>
      <c r="C13" s="310"/>
      <c r="D13" s="310"/>
      <c r="E13" s="310"/>
      <c r="F13" s="310"/>
      <c r="G13" s="310"/>
      <c r="H13" s="310"/>
      <c r="I13" s="310"/>
      <c r="J13" s="158"/>
      <c r="K13" s="158"/>
    </row>
    <row r="14" spans="1:11" s="120" customFormat="1" ht="19.5">
      <c r="A14" s="182">
        <v>1</v>
      </c>
      <c r="B14" s="238"/>
      <c r="C14" s="204">
        <v>44323</v>
      </c>
      <c r="D14" s="145" t="s">
        <v>2747</v>
      </c>
      <c r="E14" s="181" t="s">
        <v>2748</v>
      </c>
      <c r="F14" s="146">
        <v>100000</v>
      </c>
      <c r="G14" s="263"/>
      <c r="H14" s="145" t="s">
        <v>11</v>
      </c>
      <c r="I14" s="149"/>
      <c r="J14" s="207"/>
      <c r="K14" s="212"/>
    </row>
    <row r="15" spans="1:47" s="85" customFormat="1" ht="58.5">
      <c r="A15" s="147">
        <v>2</v>
      </c>
      <c r="B15" s="148"/>
      <c r="C15" s="204">
        <v>44354</v>
      </c>
      <c r="D15" s="145" t="s">
        <v>2751</v>
      </c>
      <c r="E15" s="181" t="s">
        <v>2752</v>
      </c>
      <c r="F15" s="146">
        <v>500000</v>
      </c>
      <c r="G15" s="202"/>
      <c r="H15" s="145" t="s">
        <v>11</v>
      </c>
      <c r="I15" s="149"/>
      <c r="J15" s="208" t="s">
        <v>44</v>
      </c>
      <c r="K15" s="20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47" s="85" customFormat="1" ht="58.5">
      <c r="A16" s="182">
        <v>3</v>
      </c>
      <c r="B16" s="148"/>
      <c r="C16" s="204">
        <v>44384</v>
      </c>
      <c r="D16" s="145" t="s">
        <v>2753</v>
      </c>
      <c r="E16" s="181" t="s">
        <v>2754</v>
      </c>
      <c r="F16" s="243">
        <v>1010000</v>
      </c>
      <c r="G16" s="202"/>
      <c r="H16" s="145" t="s">
        <v>11</v>
      </c>
      <c r="I16" s="149"/>
      <c r="J16" s="208"/>
      <c r="K16" s="208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 s="85" customFormat="1" ht="39">
      <c r="A17" s="147">
        <v>4</v>
      </c>
      <c r="B17" s="148"/>
      <c r="C17" s="204">
        <v>44384</v>
      </c>
      <c r="D17" s="145" t="s">
        <v>2755</v>
      </c>
      <c r="E17" s="181" t="s">
        <v>2756</v>
      </c>
      <c r="F17" s="243">
        <v>200000</v>
      </c>
      <c r="G17" s="202"/>
      <c r="H17" s="145" t="s">
        <v>11</v>
      </c>
      <c r="I17" s="149"/>
      <c r="J17" s="208"/>
      <c r="K17" s="208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s="85" customFormat="1" ht="19.5">
      <c r="A18" s="147">
        <v>5</v>
      </c>
      <c r="B18" s="148"/>
      <c r="C18" s="204">
        <v>44476</v>
      </c>
      <c r="D18" s="145" t="s">
        <v>2764</v>
      </c>
      <c r="E18" s="145" t="s">
        <v>2765</v>
      </c>
      <c r="F18" s="243">
        <v>100000</v>
      </c>
      <c r="G18" s="202"/>
      <c r="H18" s="145" t="s">
        <v>11</v>
      </c>
      <c r="I18" s="149"/>
      <c r="J18" s="208"/>
      <c r="K18" s="20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1:47" s="85" customFormat="1" ht="39">
      <c r="A19" s="147">
        <v>6</v>
      </c>
      <c r="B19" s="148"/>
      <c r="C19" s="204">
        <v>44537</v>
      </c>
      <c r="D19" s="145" t="s">
        <v>2760</v>
      </c>
      <c r="E19" s="145" t="s">
        <v>2761</v>
      </c>
      <c r="F19" s="243">
        <v>1000000</v>
      </c>
      <c r="G19" s="202"/>
      <c r="H19" s="145" t="s">
        <v>11</v>
      </c>
      <c r="I19" s="149"/>
      <c r="J19" s="208"/>
      <c r="K19" s="20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1:47" s="85" customFormat="1" ht="136.5">
      <c r="A20" s="147">
        <v>7</v>
      </c>
      <c r="B20" s="148"/>
      <c r="C20" s="194">
        <v>44393</v>
      </c>
      <c r="D20" s="145" t="s">
        <v>2768</v>
      </c>
      <c r="E20" s="211" t="s">
        <v>2769</v>
      </c>
      <c r="F20" s="243">
        <v>500000</v>
      </c>
      <c r="H20" s="145" t="s">
        <v>11</v>
      </c>
      <c r="I20" s="149"/>
      <c r="J20" s="208"/>
      <c r="K20" s="20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1:47" s="85" customFormat="1" ht="39">
      <c r="A21" s="147">
        <v>8</v>
      </c>
      <c r="B21" s="148"/>
      <c r="C21" s="194">
        <v>44396</v>
      </c>
      <c r="D21" s="145" t="s">
        <v>2770</v>
      </c>
      <c r="E21" s="211" t="s">
        <v>2771</v>
      </c>
      <c r="F21" s="243">
        <v>50000</v>
      </c>
      <c r="H21" s="145" t="s">
        <v>11</v>
      </c>
      <c r="I21" s="149"/>
      <c r="J21" s="208"/>
      <c r="K21" s="208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1:47" s="85" customFormat="1" ht="58.5">
      <c r="A22" s="147">
        <v>9</v>
      </c>
      <c r="B22" s="148"/>
      <c r="C22" s="194">
        <v>44397</v>
      </c>
      <c r="D22" s="145" t="s">
        <v>2772</v>
      </c>
      <c r="E22" s="211" t="s">
        <v>2773</v>
      </c>
      <c r="F22" s="243">
        <v>200000</v>
      </c>
      <c r="H22" s="145" t="s">
        <v>11</v>
      </c>
      <c r="I22" s="149"/>
      <c r="J22" s="208"/>
      <c r="K22" s="208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1:47" s="85" customFormat="1" ht="19.5">
      <c r="A23" s="147">
        <v>10</v>
      </c>
      <c r="B23" s="148"/>
      <c r="C23" s="194">
        <v>44398</v>
      </c>
      <c r="D23" s="145" t="s">
        <v>2764</v>
      </c>
      <c r="E23" s="211" t="s">
        <v>2780</v>
      </c>
      <c r="F23" s="243">
        <v>100000</v>
      </c>
      <c r="H23" s="145" t="s">
        <v>11</v>
      </c>
      <c r="I23" s="149"/>
      <c r="J23" s="208"/>
      <c r="K23" s="20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1:47" s="85" customFormat="1" ht="19.5">
      <c r="A24" s="147">
        <v>11</v>
      </c>
      <c r="B24" s="148"/>
      <c r="C24" s="194">
        <v>44398</v>
      </c>
      <c r="D24" s="145" t="s">
        <v>2781</v>
      </c>
      <c r="E24" s="211" t="s">
        <v>2782</v>
      </c>
      <c r="F24" s="243">
        <v>200000</v>
      </c>
      <c r="H24" s="145" t="s">
        <v>11</v>
      </c>
      <c r="I24" s="149"/>
      <c r="J24" s="208"/>
      <c r="K24" s="208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1:47" s="85" customFormat="1" ht="39">
      <c r="A25" s="147">
        <v>12</v>
      </c>
      <c r="B25" s="148"/>
      <c r="C25" s="147" t="s">
        <v>2788</v>
      </c>
      <c r="D25" s="145" t="s">
        <v>2793</v>
      </c>
      <c r="E25" s="211" t="s">
        <v>2794</v>
      </c>
      <c r="F25" s="243">
        <v>300000</v>
      </c>
      <c r="H25" s="145" t="s">
        <v>11</v>
      </c>
      <c r="I25" s="149"/>
      <c r="J25" s="208"/>
      <c r="K25" s="20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1:47" s="85" customFormat="1" ht="39">
      <c r="A26" s="147">
        <v>13</v>
      </c>
      <c r="B26" s="148"/>
      <c r="C26" s="147" t="s">
        <v>2788</v>
      </c>
      <c r="D26" s="145" t="s">
        <v>2795</v>
      </c>
      <c r="E26" s="211" t="s">
        <v>2796</v>
      </c>
      <c r="F26" s="243">
        <v>200000</v>
      </c>
      <c r="H26" s="145" t="s">
        <v>11</v>
      </c>
      <c r="I26" s="149"/>
      <c r="J26" s="208"/>
      <c r="K26" s="20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1:47" s="85" customFormat="1" ht="19.5">
      <c r="A27" s="147">
        <v>14</v>
      </c>
      <c r="B27" s="148"/>
      <c r="C27" s="147" t="s">
        <v>2788</v>
      </c>
      <c r="D27" s="145" t="s">
        <v>2725</v>
      </c>
      <c r="E27" s="211" t="s">
        <v>2797</v>
      </c>
      <c r="F27" s="243">
        <v>2526</v>
      </c>
      <c r="H27" s="145" t="s">
        <v>15</v>
      </c>
      <c r="I27" s="149"/>
      <c r="J27" s="208"/>
      <c r="K27" s="208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1:47" s="85" customFormat="1" ht="39">
      <c r="A28" s="147">
        <v>15</v>
      </c>
      <c r="B28" s="148"/>
      <c r="C28" s="147" t="s">
        <v>2798</v>
      </c>
      <c r="D28" s="145" t="s">
        <v>2799</v>
      </c>
      <c r="E28" s="211" t="s">
        <v>2800</v>
      </c>
      <c r="F28" s="243">
        <v>500000</v>
      </c>
      <c r="H28" s="145" t="s">
        <v>11</v>
      </c>
      <c r="I28" s="149"/>
      <c r="J28" s="208"/>
      <c r="K28" s="208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</row>
    <row r="29" spans="1:47" s="85" customFormat="1" ht="136.5">
      <c r="A29" s="147">
        <v>16</v>
      </c>
      <c r="B29" s="148"/>
      <c r="C29" s="147" t="s">
        <v>2798</v>
      </c>
      <c r="D29" s="145" t="s">
        <v>2801</v>
      </c>
      <c r="E29" s="211" t="s">
        <v>2802</v>
      </c>
      <c r="F29" s="243">
        <v>300000</v>
      </c>
      <c r="H29" s="145" t="s">
        <v>11</v>
      </c>
      <c r="I29" s="149"/>
      <c r="J29" s="208"/>
      <c r="K29" s="208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</row>
    <row r="30" spans="1:47" s="85" customFormat="1" ht="58.5">
      <c r="A30" s="147"/>
      <c r="B30" s="182">
        <v>1</v>
      </c>
      <c r="C30" s="204">
        <v>44354</v>
      </c>
      <c r="D30" s="145" t="s">
        <v>2749</v>
      </c>
      <c r="E30" s="145" t="s">
        <v>2750</v>
      </c>
      <c r="G30" s="146">
        <v>100000</v>
      </c>
      <c r="H30" s="145" t="s">
        <v>11</v>
      </c>
      <c r="I30" s="149"/>
      <c r="J30" s="208"/>
      <c r="K30" s="208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</row>
    <row r="31" spans="1:47" s="85" customFormat="1" ht="58.5">
      <c r="A31" s="182"/>
      <c r="B31" s="182">
        <v>2</v>
      </c>
      <c r="C31" s="204">
        <v>44415</v>
      </c>
      <c r="D31" s="145" t="s">
        <v>2749</v>
      </c>
      <c r="E31" s="145" t="s">
        <v>2757</v>
      </c>
      <c r="G31" s="243">
        <v>200000</v>
      </c>
      <c r="H31" s="145" t="s">
        <v>11</v>
      </c>
      <c r="I31" s="149"/>
      <c r="J31" s="208"/>
      <c r="K31" s="208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</row>
    <row r="32" spans="1:48" s="85" customFormat="1" ht="58.5">
      <c r="A32" s="147"/>
      <c r="B32" s="182">
        <v>3</v>
      </c>
      <c r="C32" s="204">
        <v>44415</v>
      </c>
      <c r="D32" s="145" t="s">
        <v>2758</v>
      </c>
      <c r="E32" s="145" t="s">
        <v>2759</v>
      </c>
      <c r="G32" s="243">
        <v>1010000</v>
      </c>
      <c r="H32" s="145" t="s">
        <v>11</v>
      </c>
      <c r="I32" s="149"/>
      <c r="J32" s="19"/>
      <c r="K32" s="208"/>
      <c r="L32" s="20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1:48" s="85" customFormat="1" ht="58.5">
      <c r="A33" s="147"/>
      <c r="B33" s="182">
        <v>4</v>
      </c>
      <c r="C33" s="264">
        <v>44537</v>
      </c>
      <c r="D33" s="145" t="s">
        <v>2762</v>
      </c>
      <c r="E33" s="85" t="s">
        <v>2763</v>
      </c>
      <c r="G33" s="86">
        <v>100000</v>
      </c>
      <c r="H33" s="145" t="s">
        <v>11</v>
      </c>
      <c r="I33" s="149"/>
      <c r="J33" s="19"/>
      <c r="K33" s="208"/>
      <c r="L33" s="20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1:48" s="85" customFormat="1" ht="78">
      <c r="A34" s="147"/>
      <c r="B34" s="182">
        <v>5</v>
      </c>
      <c r="C34" s="194">
        <v>44393</v>
      </c>
      <c r="D34" s="145" t="s">
        <v>2766</v>
      </c>
      <c r="E34" s="145" t="s">
        <v>2767</v>
      </c>
      <c r="G34" s="243">
        <v>1000000</v>
      </c>
      <c r="H34" s="145" t="s">
        <v>11</v>
      </c>
      <c r="I34" s="122"/>
      <c r="J34" s="19"/>
      <c r="K34" s="208"/>
      <c r="L34" s="208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</row>
    <row r="35" spans="1:9" ht="58.5">
      <c r="A35" s="188"/>
      <c r="B35" s="182">
        <v>6</v>
      </c>
      <c r="C35" s="189">
        <v>44397</v>
      </c>
      <c r="D35" s="123" t="s">
        <v>2774</v>
      </c>
      <c r="E35" s="190" t="s">
        <v>2775</v>
      </c>
      <c r="F35" s="191"/>
      <c r="G35" s="231">
        <v>500000</v>
      </c>
      <c r="H35" s="145" t="s">
        <v>11</v>
      </c>
      <c r="I35" s="192"/>
    </row>
    <row r="36" spans="1:9" ht="39">
      <c r="A36" s="188"/>
      <c r="B36" s="182">
        <v>7</v>
      </c>
      <c r="C36" s="189">
        <v>44397</v>
      </c>
      <c r="D36" s="123" t="s">
        <v>2776</v>
      </c>
      <c r="E36" s="190" t="s">
        <v>2777</v>
      </c>
      <c r="F36" s="191"/>
      <c r="G36" s="231">
        <v>50000</v>
      </c>
      <c r="H36" s="145" t="s">
        <v>11</v>
      </c>
      <c r="I36" s="192"/>
    </row>
    <row r="37" spans="1:9" ht="39">
      <c r="A37" s="188"/>
      <c r="B37" s="182">
        <v>8</v>
      </c>
      <c r="C37" s="189">
        <v>44397</v>
      </c>
      <c r="D37" s="123" t="s">
        <v>2778</v>
      </c>
      <c r="E37" s="190" t="s">
        <v>2779</v>
      </c>
      <c r="F37" s="191"/>
      <c r="G37" s="231">
        <v>200000</v>
      </c>
      <c r="H37" s="145" t="s">
        <v>11</v>
      </c>
      <c r="I37" s="192"/>
    </row>
    <row r="38" spans="1:9" ht="39">
      <c r="A38" s="188"/>
      <c r="B38" s="182">
        <v>9</v>
      </c>
      <c r="C38" s="191" t="s">
        <v>2783</v>
      </c>
      <c r="D38" s="123" t="s">
        <v>2784</v>
      </c>
      <c r="E38" s="190" t="s">
        <v>2785</v>
      </c>
      <c r="F38" s="191"/>
      <c r="G38" s="231">
        <v>100000</v>
      </c>
      <c r="H38" s="145" t="s">
        <v>11</v>
      </c>
      <c r="I38" s="192"/>
    </row>
    <row r="39" spans="1:9" ht="39">
      <c r="A39" s="188"/>
      <c r="B39" s="182">
        <v>10</v>
      </c>
      <c r="C39" s="191" t="s">
        <v>2783</v>
      </c>
      <c r="D39" s="123" t="s">
        <v>2786</v>
      </c>
      <c r="E39" s="190" t="s">
        <v>2787</v>
      </c>
      <c r="F39" s="191"/>
      <c r="G39" s="231">
        <v>200000</v>
      </c>
      <c r="H39" s="145" t="s">
        <v>11</v>
      </c>
      <c r="I39" s="192"/>
    </row>
    <row r="40" spans="1:9" ht="58.5">
      <c r="A40" s="188"/>
      <c r="B40" s="182">
        <v>11</v>
      </c>
      <c r="C40" s="191" t="s">
        <v>2788</v>
      </c>
      <c r="D40" s="123" t="s">
        <v>2789</v>
      </c>
      <c r="E40" s="190" t="s">
        <v>2790</v>
      </c>
      <c r="F40" s="191"/>
      <c r="G40" s="231">
        <v>300000</v>
      </c>
      <c r="H40" s="145" t="s">
        <v>11</v>
      </c>
      <c r="I40" s="192"/>
    </row>
    <row r="41" spans="1:9" ht="39">
      <c r="A41" s="188"/>
      <c r="B41" s="182">
        <v>12</v>
      </c>
      <c r="C41" s="191" t="s">
        <v>2788</v>
      </c>
      <c r="D41" s="123" t="s">
        <v>2791</v>
      </c>
      <c r="E41" s="190" t="s">
        <v>2792</v>
      </c>
      <c r="F41" s="191"/>
      <c r="G41" s="231">
        <v>200000</v>
      </c>
      <c r="H41" s="145" t="s">
        <v>11</v>
      </c>
      <c r="I41" s="192"/>
    </row>
  </sheetData>
  <sheetProtection password="CF7A" sheet="1" objects="1" scenarios="1" selectLockedCells="1" selectUnlockedCells="1"/>
  <mergeCells count="14">
    <mergeCell ref="E2:E5"/>
    <mergeCell ref="F2:G2"/>
    <mergeCell ref="H2:H4"/>
    <mergeCell ref="I2:I4"/>
    <mergeCell ref="F3:G3"/>
    <mergeCell ref="E1:I1"/>
    <mergeCell ref="I12:I13"/>
    <mergeCell ref="A12:B12"/>
    <mergeCell ref="C12:C13"/>
    <mergeCell ref="D12:D13"/>
    <mergeCell ref="E12:E13"/>
    <mergeCell ref="F12:F13"/>
    <mergeCell ref="G12:G13"/>
    <mergeCell ref="H12:H13"/>
  </mergeCells>
  <dataValidations count="2">
    <dataValidation allowBlank="1" showInputMessage="1" sqref="J14"/>
    <dataValidation type="list" allowBlank="1" showInputMessage="1" sqref="H14:H41">
      <formula1>$E$6:$E$11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23"/>
  <sheetViews>
    <sheetView zoomScale="70" zoomScaleNormal="70" zoomScalePageLayoutView="0" workbookViewId="0" topLeftCell="A1">
      <selection activeCell="E21" sqref="E21"/>
    </sheetView>
  </sheetViews>
  <sheetFormatPr defaultColWidth="9.140625" defaultRowHeight="12.75" outlineLevelRow="1" outlineLevelCol="1"/>
  <cols>
    <col min="1" max="1" width="12.140625" style="160" bestFit="1" customWidth="1"/>
    <col min="2" max="2" width="10.00390625" style="160" bestFit="1" customWidth="1"/>
    <col min="3" max="3" width="16.00390625" style="173" bestFit="1" customWidth="1"/>
    <col min="4" max="4" width="48.8515625" style="65" customWidth="1"/>
    <col min="5" max="5" width="56.7109375" style="174" customWidth="1"/>
    <col min="6" max="6" width="28.140625" style="175" bestFit="1" customWidth="1" outlineLevel="1"/>
    <col min="7" max="7" width="26.28125" style="176" customWidth="1" outlineLevel="1"/>
    <col min="8" max="8" width="40.8515625" style="177" customWidth="1" outlineLevel="1"/>
    <col min="9" max="9" width="42.7109375" style="177" customWidth="1" outlineLevel="1"/>
    <col min="10" max="10" width="89.140625" style="160" customWidth="1"/>
    <col min="11" max="16384" width="9.140625" style="160" customWidth="1"/>
  </cols>
  <sheetData>
    <row r="1" spans="3:10" s="159" customFormat="1" ht="30.75" customHeight="1">
      <c r="C1" s="161"/>
      <c r="D1" s="178"/>
      <c r="E1" s="342" t="s">
        <v>1</v>
      </c>
      <c r="F1" s="343"/>
      <c r="G1" s="343"/>
      <c r="H1" s="343"/>
      <c r="I1" s="344"/>
      <c r="J1" s="172"/>
    </row>
    <row r="2" spans="3:10" s="159" customFormat="1" ht="40.5" customHeight="1">
      <c r="C2" s="162"/>
      <c r="D2" s="179"/>
      <c r="E2" s="345" t="s">
        <v>13</v>
      </c>
      <c r="F2" s="348" t="s">
        <v>45</v>
      </c>
      <c r="G2" s="349"/>
      <c r="H2" s="350" t="s">
        <v>14</v>
      </c>
      <c r="I2" s="336" t="s">
        <v>8</v>
      </c>
      <c r="J2" s="172"/>
    </row>
    <row r="3" spans="3:10" s="159" customFormat="1" ht="20.25">
      <c r="C3" s="162"/>
      <c r="D3" s="179"/>
      <c r="E3" s="346"/>
      <c r="F3" s="338">
        <f>F5+G5</f>
        <v>2022583</v>
      </c>
      <c r="G3" s="339"/>
      <c r="H3" s="351"/>
      <c r="I3" s="353"/>
      <c r="J3" s="172"/>
    </row>
    <row r="4" spans="3:10" s="159" customFormat="1" ht="42" customHeight="1">
      <c r="C4" s="162"/>
      <c r="D4" s="180"/>
      <c r="E4" s="346"/>
      <c r="F4" s="163" t="s">
        <v>24</v>
      </c>
      <c r="G4" s="164" t="s">
        <v>21</v>
      </c>
      <c r="H4" s="352"/>
      <c r="I4" s="337"/>
      <c r="J4" s="172"/>
    </row>
    <row r="5" spans="3:10" s="159" customFormat="1" ht="21.75" customHeight="1">
      <c r="C5" s="162"/>
      <c r="D5" s="180"/>
      <c r="E5" s="347"/>
      <c r="F5" s="165">
        <f>SUM(F6:F11)</f>
        <v>720057</v>
      </c>
      <c r="G5" s="166">
        <f>SUM(G6:G11)</f>
        <v>1302526</v>
      </c>
      <c r="H5" s="167">
        <f>SUM(H6:H11)</f>
        <v>1500000</v>
      </c>
      <c r="I5" s="168">
        <f>SUM(I6:I11)</f>
        <v>522583</v>
      </c>
      <c r="J5" s="172"/>
    </row>
    <row r="6" spans="3:10" s="159" customFormat="1" ht="19.5" customHeight="1" outlineLevel="1">
      <c r="C6" s="169"/>
      <c r="D6" s="180"/>
      <c r="E6" s="205" t="s">
        <v>11</v>
      </c>
      <c r="F6" s="170">
        <f aca="true" t="shared" si="0" ref="F6:F11">SUMIF(H$14:H$261,E6,F$14:F$261)</f>
        <v>720000</v>
      </c>
      <c r="G6" s="171">
        <f>'7-2021'!I6</f>
        <v>1300000</v>
      </c>
      <c r="H6" s="170">
        <f aca="true" t="shared" si="1" ref="H6:H11">SUMIF(H$19:H$261,E6,G$19:G$261)</f>
        <v>1500000</v>
      </c>
      <c r="I6" s="170">
        <f aca="true" t="shared" si="2" ref="I6:I11">(F6+G6)-H6</f>
        <v>520000</v>
      </c>
      <c r="J6" s="172"/>
    </row>
    <row r="7" spans="3:10" s="159" customFormat="1" ht="19.5" customHeight="1" outlineLevel="1">
      <c r="C7" s="169"/>
      <c r="D7" s="180"/>
      <c r="E7" s="205" t="s">
        <v>41</v>
      </c>
      <c r="F7" s="170">
        <f t="shared" si="0"/>
        <v>0</v>
      </c>
      <c r="G7" s="171">
        <f>'7-2021'!I7</f>
        <v>0</v>
      </c>
      <c r="H7" s="170">
        <f t="shared" si="1"/>
        <v>0</v>
      </c>
      <c r="I7" s="170">
        <f t="shared" si="2"/>
        <v>0</v>
      </c>
      <c r="J7" s="172"/>
    </row>
    <row r="8" spans="3:10" s="159" customFormat="1" ht="19.5" customHeight="1" outlineLevel="1">
      <c r="C8" s="169"/>
      <c r="D8" s="180"/>
      <c r="E8" s="205" t="s">
        <v>61</v>
      </c>
      <c r="F8" s="170">
        <f t="shared" si="0"/>
        <v>0</v>
      </c>
      <c r="G8" s="171">
        <f>'7-2021'!I8</f>
        <v>0</v>
      </c>
      <c r="H8" s="170">
        <f t="shared" si="1"/>
        <v>0</v>
      </c>
      <c r="I8" s="170">
        <f t="shared" si="2"/>
        <v>0</v>
      </c>
      <c r="J8" s="172"/>
    </row>
    <row r="9" spans="3:10" s="159" customFormat="1" ht="39" customHeight="1" outlineLevel="1">
      <c r="C9" s="169"/>
      <c r="D9" s="180"/>
      <c r="E9" s="205" t="s">
        <v>9</v>
      </c>
      <c r="F9" s="170">
        <f t="shared" si="0"/>
        <v>0</v>
      </c>
      <c r="G9" s="171">
        <f>'7-2021'!I9</f>
        <v>0</v>
      </c>
      <c r="H9" s="170">
        <f t="shared" si="1"/>
        <v>0</v>
      </c>
      <c r="I9" s="170">
        <f t="shared" si="2"/>
        <v>0</v>
      </c>
      <c r="J9" s="172"/>
    </row>
    <row r="10" spans="3:10" s="159" customFormat="1" ht="39" customHeight="1" outlineLevel="1">
      <c r="C10" s="169"/>
      <c r="D10" s="180"/>
      <c r="E10" s="205" t="s">
        <v>60</v>
      </c>
      <c r="F10" s="170">
        <f t="shared" si="0"/>
        <v>0</v>
      </c>
      <c r="G10" s="171">
        <f>'7-2021'!I10</f>
        <v>0</v>
      </c>
      <c r="H10" s="170">
        <f t="shared" si="1"/>
        <v>0</v>
      </c>
      <c r="I10" s="170">
        <f t="shared" si="2"/>
        <v>0</v>
      </c>
      <c r="J10" s="172"/>
    </row>
    <row r="11" spans="3:10" s="159" customFormat="1" ht="19.5" outlineLevel="1">
      <c r="C11" s="169"/>
      <c r="D11" s="180"/>
      <c r="E11" s="205" t="s">
        <v>15</v>
      </c>
      <c r="F11" s="170">
        <f t="shared" si="0"/>
        <v>57</v>
      </c>
      <c r="G11" s="171">
        <f>'7-2021'!I11</f>
        <v>2526</v>
      </c>
      <c r="H11" s="170">
        <f t="shared" si="1"/>
        <v>0</v>
      </c>
      <c r="I11" s="170">
        <f t="shared" si="2"/>
        <v>2583</v>
      </c>
      <c r="J11" s="172"/>
    </row>
    <row r="12" spans="1:10" s="159" customFormat="1" ht="19.5" customHeight="1">
      <c r="A12" s="330" t="s">
        <v>5</v>
      </c>
      <c r="B12" s="331"/>
      <c r="C12" s="332" t="s">
        <v>0</v>
      </c>
      <c r="D12" s="309" t="s">
        <v>10</v>
      </c>
      <c r="E12" s="334" t="s">
        <v>2</v>
      </c>
      <c r="F12" s="334" t="s">
        <v>3</v>
      </c>
      <c r="G12" s="336" t="s">
        <v>12</v>
      </c>
      <c r="H12" s="340" t="s">
        <v>7</v>
      </c>
      <c r="I12" s="340" t="s">
        <v>6</v>
      </c>
      <c r="J12" s="172"/>
    </row>
    <row r="13" spans="1:10" s="159" customFormat="1" ht="19.5">
      <c r="A13" s="214" t="s">
        <v>3</v>
      </c>
      <c r="B13" s="214" t="s">
        <v>4</v>
      </c>
      <c r="C13" s="333"/>
      <c r="D13" s="310"/>
      <c r="E13" s="335"/>
      <c r="F13" s="335"/>
      <c r="G13" s="337"/>
      <c r="H13" s="341"/>
      <c r="I13" s="341"/>
      <c r="J13" s="172"/>
    </row>
    <row r="14" spans="1:10" s="159" customFormat="1" ht="39">
      <c r="A14" s="272">
        <v>1</v>
      </c>
      <c r="B14" s="273"/>
      <c r="C14" s="274" t="s">
        <v>2808</v>
      </c>
      <c r="D14" s="123" t="s">
        <v>2811</v>
      </c>
      <c r="E14" s="275" t="s">
        <v>2812</v>
      </c>
      <c r="F14" s="146">
        <v>20000</v>
      </c>
      <c r="G14" s="279"/>
      <c r="H14" s="145" t="s">
        <v>11</v>
      </c>
      <c r="I14" s="280"/>
      <c r="J14" s="172"/>
    </row>
    <row r="15" spans="1:10" s="159" customFormat="1" ht="39">
      <c r="A15" s="272">
        <v>2</v>
      </c>
      <c r="B15" s="273"/>
      <c r="C15" s="274" t="s">
        <v>2808</v>
      </c>
      <c r="D15" s="123" t="s">
        <v>2813</v>
      </c>
      <c r="E15" s="275" t="s">
        <v>2814</v>
      </c>
      <c r="F15" s="146">
        <v>200000</v>
      </c>
      <c r="G15" s="279"/>
      <c r="H15" s="145" t="s">
        <v>11</v>
      </c>
      <c r="I15" s="280"/>
      <c r="J15" s="172"/>
    </row>
    <row r="16" spans="1:10" s="159" customFormat="1" ht="58.5">
      <c r="A16" s="272">
        <v>3</v>
      </c>
      <c r="B16" s="273"/>
      <c r="C16" s="281">
        <v>44447</v>
      </c>
      <c r="D16" s="123" t="s">
        <v>2815</v>
      </c>
      <c r="E16" s="275" t="s">
        <v>2816</v>
      </c>
      <c r="F16" s="146">
        <v>300000</v>
      </c>
      <c r="G16" s="279"/>
      <c r="H16" s="145" t="s">
        <v>11</v>
      </c>
      <c r="I16" s="280"/>
      <c r="J16" s="172"/>
    </row>
    <row r="17" spans="1:10" s="159" customFormat="1" ht="39">
      <c r="A17" s="272">
        <v>4</v>
      </c>
      <c r="B17" s="273"/>
      <c r="C17" s="281">
        <v>44447</v>
      </c>
      <c r="D17" s="123" t="s">
        <v>2817</v>
      </c>
      <c r="E17" s="275" t="s">
        <v>2818</v>
      </c>
      <c r="F17" s="146">
        <v>200000</v>
      </c>
      <c r="G17" s="279"/>
      <c r="H17" s="145" t="s">
        <v>11</v>
      </c>
      <c r="I17" s="280"/>
      <c r="J17" s="172" t="s">
        <v>44</v>
      </c>
    </row>
    <row r="18" spans="1:10" s="159" customFormat="1" ht="19.5">
      <c r="A18" s="272">
        <v>5</v>
      </c>
      <c r="B18" s="273"/>
      <c r="C18" s="281" t="s">
        <v>2827</v>
      </c>
      <c r="D18" s="123" t="s">
        <v>2826</v>
      </c>
      <c r="E18" s="275"/>
      <c r="F18" s="146">
        <v>57</v>
      </c>
      <c r="G18" s="279"/>
      <c r="H18" s="145" t="s">
        <v>15</v>
      </c>
      <c r="I18" s="280"/>
      <c r="J18" s="172"/>
    </row>
    <row r="19" spans="1:11" s="267" customFormat="1" ht="39">
      <c r="A19" s="182"/>
      <c r="B19" s="182">
        <v>1</v>
      </c>
      <c r="C19" s="147" t="s">
        <v>2803</v>
      </c>
      <c r="D19" s="145" t="s">
        <v>2804</v>
      </c>
      <c r="E19" s="181" t="s">
        <v>2805</v>
      </c>
      <c r="F19" s="276"/>
      <c r="G19" s="146">
        <v>500000</v>
      </c>
      <c r="H19" s="145" t="s">
        <v>11</v>
      </c>
      <c r="I19" s="265"/>
      <c r="J19" s="215"/>
      <c r="K19" s="266"/>
    </row>
    <row r="20" spans="1:48" s="216" customFormat="1" ht="58.5">
      <c r="A20" s="147"/>
      <c r="B20" s="182">
        <v>2</v>
      </c>
      <c r="C20" s="147" t="s">
        <v>2803</v>
      </c>
      <c r="D20" s="145" t="s">
        <v>2806</v>
      </c>
      <c r="E20" s="181" t="s">
        <v>2807</v>
      </c>
      <c r="G20" s="146">
        <v>300000</v>
      </c>
      <c r="H20" s="145" t="s">
        <v>11</v>
      </c>
      <c r="I20" s="26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</row>
    <row r="21" spans="1:9" ht="39">
      <c r="A21" s="277"/>
      <c r="B21" s="182">
        <v>3</v>
      </c>
      <c r="C21" s="277" t="s">
        <v>2808</v>
      </c>
      <c r="D21" s="145" t="s">
        <v>2809</v>
      </c>
      <c r="E21" s="277" t="s">
        <v>2810</v>
      </c>
      <c r="F21" s="274"/>
      <c r="G21" s="146">
        <v>200000</v>
      </c>
      <c r="H21" s="145" t="s">
        <v>11</v>
      </c>
      <c r="I21" s="278"/>
    </row>
    <row r="22" spans="1:9" ht="39">
      <c r="A22" s="277"/>
      <c r="B22" s="182">
        <v>4</v>
      </c>
      <c r="C22" s="282">
        <v>44447</v>
      </c>
      <c r="D22" s="145" t="s">
        <v>2819</v>
      </c>
      <c r="E22" s="277" t="s">
        <v>2820</v>
      </c>
      <c r="F22" s="274"/>
      <c r="G22" s="146">
        <v>300000</v>
      </c>
      <c r="H22" s="145" t="s">
        <v>11</v>
      </c>
      <c r="I22" s="278"/>
    </row>
    <row r="23" spans="1:9" ht="39">
      <c r="A23" s="277"/>
      <c r="B23" s="182">
        <v>5</v>
      </c>
      <c r="C23" s="281">
        <v>44447</v>
      </c>
      <c r="D23" s="123" t="s">
        <v>2821</v>
      </c>
      <c r="E23" s="275" t="s">
        <v>2822</v>
      </c>
      <c r="F23" s="274"/>
      <c r="G23" s="146">
        <v>200000</v>
      </c>
      <c r="H23" s="145" t="s">
        <v>11</v>
      </c>
      <c r="I23" s="278"/>
    </row>
  </sheetData>
  <sheetProtection password="CF7A" sheet="1" objects="1" scenarios="1" selectLockedCells="1" selectUnlockedCells="1"/>
  <mergeCells count="14">
    <mergeCell ref="F3:G3"/>
    <mergeCell ref="I12:I13"/>
    <mergeCell ref="E1:I1"/>
    <mergeCell ref="E2:E5"/>
    <mergeCell ref="F2:G2"/>
    <mergeCell ref="H12:H13"/>
    <mergeCell ref="H2:H4"/>
    <mergeCell ref="I2:I4"/>
    <mergeCell ref="A12:B12"/>
    <mergeCell ref="C12:C13"/>
    <mergeCell ref="D12:D13"/>
    <mergeCell ref="E12:E13"/>
    <mergeCell ref="F12:F13"/>
    <mergeCell ref="G12:G13"/>
  </mergeCells>
  <dataValidations count="2">
    <dataValidation allowBlank="1" showInputMessage="1" sqref="K19"/>
    <dataValidation type="list" allowBlank="1" showInputMessage="1" sqref="H14:H23">
      <formula1>$E$6:$E$11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0" zoomScaleNormal="70" zoomScalePageLayoutView="0" workbookViewId="0" topLeftCell="A1">
      <selection activeCell="E16" sqref="E16"/>
    </sheetView>
  </sheetViews>
  <sheetFormatPr defaultColWidth="9.140625" defaultRowHeight="12.75" outlineLevelRow="1" outlineLevelCol="1"/>
  <cols>
    <col min="1" max="1" width="6.28125" style="61" bestFit="1" customWidth="1"/>
    <col min="2" max="2" width="10.00390625" style="61" bestFit="1" customWidth="1"/>
    <col min="3" max="3" width="15.00390625" style="64" bestFit="1" customWidth="1"/>
    <col min="4" max="4" width="41.421875" style="65" customWidth="1"/>
    <col min="5" max="5" width="36.00390625" style="66" customWidth="1"/>
    <col min="6" max="6" width="28.140625" style="112" bestFit="1" customWidth="1" outlineLevel="1"/>
    <col min="7" max="7" width="28.8515625" style="107" customWidth="1" outlineLevel="1"/>
    <col min="8" max="8" width="32.140625" style="68" customWidth="1" outlineLevel="1"/>
    <col min="9" max="9" width="35.8515625" style="68" customWidth="1" outlineLevel="1"/>
    <col min="10" max="10" width="106.28125" style="61" bestFit="1" customWidth="1"/>
    <col min="11" max="11" width="25.8515625" style="61" customWidth="1"/>
    <col min="12" max="12" width="23.421875" style="61" customWidth="1"/>
    <col min="13" max="16384" width="9.140625" style="61" customWidth="1"/>
  </cols>
  <sheetData>
    <row r="1" spans="3:9" s="54" customFormat="1" ht="30.75" customHeight="1">
      <c r="C1" s="55"/>
      <c r="D1" s="56"/>
      <c r="E1" s="296" t="s">
        <v>1</v>
      </c>
      <c r="F1" s="297"/>
      <c r="G1" s="297"/>
      <c r="H1" s="297"/>
      <c r="I1" s="298"/>
    </row>
    <row r="2" spans="3:9" s="54" customFormat="1" ht="40.5" customHeight="1">
      <c r="C2" s="57"/>
      <c r="D2" s="58"/>
      <c r="E2" s="299" t="s">
        <v>13</v>
      </c>
      <c r="F2" s="302" t="s">
        <v>16</v>
      </c>
      <c r="G2" s="303"/>
      <c r="H2" s="306" t="s">
        <v>14</v>
      </c>
      <c r="I2" s="292" t="s">
        <v>8</v>
      </c>
    </row>
    <row r="3" spans="3:9" s="54" customFormat="1" ht="20.25">
      <c r="C3" s="57"/>
      <c r="D3" s="58"/>
      <c r="E3" s="300"/>
      <c r="F3" s="294">
        <f>F5+G5</f>
        <v>1122633</v>
      </c>
      <c r="G3" s="295"/>
      <c r="H3" s="307"/>
      <c r="I3" s="305"/>
    </row>
    <row r="4" spans="3:9" s="54" customFormat="1" ht="42" customHeight="1">
      <c r="C4" s="57"/>
      <c r="D4" s="59"/>
      <c r="E4" s="300"/>
      <c r="F4" s="108" t="s">
        <v>27</v>
      </c>
      <c r="G4" s="217" t="s">
        <v>20</v>
      </c>
      <c r="H4" s="308"/>
      <c r="I4" s="293"/>
    </row>
    <row r="5" spans="3:9" s="54" customFormat="1" ht="21.75" customHeight="1">
      <c r="C5" s="57"/>
      <c r="D5" s="59"/>
      <c r="E5" s="301"/>
      <c r="F5" s="109">
        <f>SUM(F6:F11)</f>
        <v>600050</v>
      </c>
      <c r="G5" s="218">
        <f>SUM(G6:G11)</f>
        <v>522583</v>
      </c>
      <c r="H5" s="46">
        <f>SUM(H6:H11)</f>
        <v>600000</v>
      </c>
      <c r="I5" s="45">
        <f>SUM(I6:I11)</f>
        <v>522633</v>
      </c>
    </row>
    <row r="6" spans="3:9" s="54" customFormat="1" ht="19.5" outlineLevel="1">
      <c r="C6" s="60"/>
      <c r="D6" s="59"/>
      <c r="E6" s="205" t="s">
        <v>11</v>
      </c>
      <c r="F6" s="110">
        <f aca="true" t="shared" si="0" ref="F6:F11">SUMIF(H$14:H$587,E6,F$14:F$587)</f>
        <v>600000</v>
      </c>
      <c r="G6" s="219">
        <f>'8-2021'!I6</f>
        <v>520000</v>
      </c>
      <c r="H6" s="7">
        <f aca="true" t="shared" si="1" ref="H6:H11">SUMIF(H$14:H$587,E6,G$14:G$587)</f>
        <v>600000</v>
      </c>
      <c r="I6" s="7">
        <f aca="true" t="shared" si="2" ref="I6:I11">(F6+G6)-H6</f>
        <v>520000</v>
      </c>
    </row>
    <row r="7" spans="3:9" s="54" customFormat="1" ht="19.5" customHeight="1" outlineLevel="1">
      <c r="C7" s="60"/>
      <c r="D7" s="59"/>
      <c r="E7" s="205" t="s">
        <v>41</v>
      </c>
      <c r="F7" s="110">
        <f t="shared" si="0"/>
        <v>0</v>
      </c>
      <c r="G7" s="219">
        <f>'8-2021'!I7</f>
        <v>0</v>
      </c>
      <c r="H7" s="7">
        <f t="shared" si="1"/>
        <v>0</v>
      </c>
      <c r="I7" s="7">
        <f t="shared" si="2"/>
        <v>0</v>
      </c>
    </row>
    <row r="8" spans="3:9" s="54" customFormat="1" ht="19.5" outlineLevel="1">
      <c r="C8" s="60"/>
      <c r="D8" s="59"/>
      <c r="E8" s="205" t="s">
        <v>61</v>
      </c>
      <c r="F8" s="110">
        <f t="shared" si="0"/>
        <v>0</v>
      </c>
      <c r="G8" s="219">
        <f>'8-2021'!I8</f>
        <v>0</v>
      </c>
      <c r="H8" s="7">
        <f t="shared" si="1"/>
        <v>0</v>
      </c>
      <c r="I8" s="7">
        <f t="shared" si="2"/>
        <v>0</v>
      </c>
    </row>
    <row r="9" spans="3:9" s="54" customFormat="1" ht="58.5" outlineLevel="1">
      <c r="C9" s="60"/>
      <c r="D9" s="59"/>
      <c r="E9" s="205" t="s">
        <v>9</v>
      </c>
      <c r="F9" s="110">
        <f t="shared" si="0"/>
        <v>0</v>
      </c>
      <c r="G9" s="219">
        <f>'8-2021'!I9</f>
        <v>0</v>
      </c>
      <c r="H9" s="7">
        <f t="shared" si="1"/>
        <v>0</v>
      </c>
      <c r="I9" s="7">
        <f t="shared" si="2"/>
        <v>0</v>
      </c>
    </row>
    <row r="10" spans="3:9" s="54" customFormat="1" ht="19.5" outlineLevel="1">
      <c r="C10" s="60"/>
      <c r="D10" s="59"/>
      <c r="E10" s="205" t="s">
        <v>60</v>
      </c>
      <c r="F10" s="110">
        <f t="shared" si="0"/>
        <v>0</v>
      </c>
      <c r="G10" s="219">
        <f>'8-2021'!I10</f>
        <v>0</v>
      </c>
      <c r="H10" s="7">
        <f t="shared" si="1"/>
        <v>0</v>
      </c>
      <c r="I10" s="7">
        <f t="shared" si="2"/>
        <v>0</v>
      </c>
    </row>
    <row r="11" spans="3:9" s="54" customFormat="1" ht="19.5" outlineLevel="1">
      <c r="C11" s="60"/>
      <c r="D11" s="59"/>
      <c r="E11" s="205" t="s">
        <v>15</v>
      </c>
      <c r="F11" s="110">
        <f t="shared" si="0"/>
        <v>50</v>
      </c>
      <c r="G11" s="219">
        <f>'8-2021'!I11</f>
        <v>2583</v>
      </c>
      <c r="H11" s="7">
        <f t="shared" si="1"/>
        <v>0</v>
      </c>
      <c r="I11" s="7">
        <f t="shared" si="2"/>
        <v>2633</v>
      </c>
    </row>
    <row r="12" spans="1:10" s="54" customFormat="1" ht="19.5" customHeight="1">
      <c r="A12" s="311" t="s">
        <v>5</v>
      </c>
      <c r="B12" s="312"/>
      <c r="C12" s="288" t="s">
        <v>0</v>
      </c>
      <c r="D12" s="288" t="s">
        <v>10</v>
      </c>
      <c r="E12" s="289" t="s">
        <v>2</v>
      </c>
      <c r="F12" s="354" t="s">
        <v>3</v>
      </c>
      <c r="G12" s="314" t="s">
        <v>12</v>
      </c>
      <c r="H12" s="309" t="s">
        <v>7</v>
      </c>
      <c r="I12" s="288" t="s">
        <v>6</v>
      </c>
      <c r="J12" s="1"/>
    </row>
    <row r="13" spans="1:10" s="54" customFormat="1" ht="19.5">
      <c r="A13" s="43" t="s">
        <v>3</v>
      </c>
      <c r="B13" s="43" t="s">
        <v>4</v>
      </c>
      <c r="C13" s="288"/>
      <c r="D13" s="288"/>
      <c r="E13" s="289"/>
      <c r="F13" s="354"/>
      <c r="G13" s="315"/>
      <c r="H13" s="310"/>
      <c r="I13" s="288"/>
      <c r="J13" s="2"/>
    </row>
    <row r="14" spans="1:11" s="242" customFormat="1" ht="58.5">
      <c r="A14" s="182">
        <v>1</v>
      </c>
      <c r="B14" s="238"/>
      <c r="C14" s="147" t="s">
        <v>2823</v>
      </c>
      <c r="D14" s="145" t="s">
        <v>2824</v>
      </c>
      <c r="E14" s="181" t="s">
        <v>2825</v>
      </c>
      <c r="F14" s="146">
        <v>100000</v>
      </c>
      <c r="G14" s="202"/>
      <c r="H14" s="268" t="s">
        <v>11</v>
      </c>
      <c r="I14" s="146"/>
      <c r="J14" s="251"/>
      <c r="K14" s="241"/>
    </row>
    <row r="15" spans="1:9" ht="58.5">
      <c r="A15" s="191">
        <v>2</v>
      </c>
      <c r="B15" s="188"/>
      <c r="C15" s="191" t="s">
        <v>2833</v>
      </c>
      <c r="D15" s="123" t="s">
        <v>2834</v>
      </c>
      <c r="E15" s="190" t="s">
        <v>2835</v>
      </c>
      <c r="F15" s="146">
        <v>300000</v>
      </c>
      <c r="G15" s="283"/>
      <c r="H15" s="268" t="s">
        <v>11</v>
      </c>
      <c r="I15" s="192"/>
    </row>
    <row r="16" spans="1:9" ht="39">
      <c r="A16" s="182">
        <v>3</v>
      </c>
      <c r="B16" s="188"/>
      <c r="C16" s="191" t="s">
        <v>2836</v>
      </c>
      <c r="D16" s="123" t="s">
        <v>2837</v>
      </c>
      <c r="E16" s="190" t="s">
        <v>2838</v>
      </c>
      <c r="F16" s="146">
        <v>200000</v>
      </c>
      <c r="G16" s="283"/>
      <c r="H16" s="268" t="s">
        <v>11</v>
      </c>
      <c r="I16" s="192"/>
    </row>
    <row r="17" spans="1:9" ht="19.5">
      <c r="A17" s="191">
        <v>4</v>
      </c>
      <c r="B17" s="188"/>
      <c r="C17" s="191" t="s">
        <v>2839</v>
      </c>
      <c r="D17" s="123" t="s">
        <v>2725</v>
      </c>
      <c r="E17" s="190" t="s">
        <v>2840</v>
      </c>
      <c r="F17" s="146">
        <v>50</v>
      </c>
      <c r="G17" s="283"/>
      <c r="H17" s="268" t="s">
        <v>15</v>
      </c>
      <c r="I17" s="192"/>
    </row>
    <row r="18" spans="1:9" ht="58.5">
      <c r="A18" s="188"/>
      <c r="B18" s="191">
        <v>1</v>
      </c>
      <c r="C18" s="191" t="s">
        <v>2828</v>
      </c>
      <c r="D18" s="123" t="s">
        <v>2829</v>
      </c>
      <c r="E18" s="190" t="s">
        <v>2830</v>
      </c>
      <c r="F18" s="196"/>
      <c r="G18" s="146">
        <v>100000</v>
      </c>
      <c r="H18" s="268" t="s">
        <v>11</v>
      </c>
      <c r="I18" s="192"/>
    </row>
    <row r="19" spans="1:9" ht="58.5">
      <c r="A19" s="188"/>
      <c r="B19" s="191">
        <v>2</v>
      </c>
      <c r="C19" s="191" t="s">
        <v>2828</v>
      </c>
      <c r="D19" s="123" t="s">
        <v>2831</v>
      </c>
      <c r="E19" s="190" t="s">
        <v>2832</v>
      </c>
      <c r="F19" s="196"/>
      <c r="G19" s="146">
        <v>300000</v>
      </c>
      <c r="H19" s="268" t="s">
        <v>11</v>
      </c>
      <c r="I19" s="192"/>
    </row>
    <row r="20" spans="1:9" ht="39">
      <c r="A20" s="188"/>
      <c r="B20" s="191">
        <v>3</v>
      </c>
      <c r="C20" s="191" t="s">
        <v>2841</v>
      </c>
      <c r="D20" s="123" t="s">
        <v>2842</v>
      </c>
      <c r="E20" s="190" t="s">
        <v>2843</v>
      </c>
      <c r="F20" s="196"/>
      <c r="G20" s="146">
        <v>200000</v>
      </c>
      <c r="H20" s="268" t="s">
        <v>11</v>
      </c>
      <c r="I20" s="192"/>
    </row>
  </sheetData>
  <sheetProtection password="CF7A" sheet="1" objects="1" scenarios="1" selectLockedCells="1" selectUnlockedCells="1"/>
  <mergeCells count="14">
    <mergeCell ref="E2:E5"/>
    <mergeCell ref="F2:G2"/>
    <mergeCell ref="H2:H4"/>
    <mergeCell ref="I2:I4"/>
    <mergeCell ref="F3:G3"/>
    <mergeCell ref="E1:I1"/>
    <mergeCell ref="I12:I13"/>
    <mergeCell ref="A12:B12"/>
    <mergeCell ref="C12:C13"/>
    <mergeCell ref="D12:D13"/>
    <mergeCell ref="E12:E13"/>
    <mergeCell ref="F12:F13"/>
    <mergeCell ref="G12:G13"/>
    <mergeCell ref="H12:H13"/>
  </mergeCells>
  <dataValidations count="3">
    <dataValidation allowBlank="1" showInputMessage="1" sqref="J13 K14"/>
    <dataValidation type="list" allowBlank="1" showInputMessage="1" sqref="H14:H20">
      <formula1>$E$6:$E$11</formula1>
    </dataValidation>
    <dataValidation type="list" showInputMessage="1" showErrorMessage="1" sqref="J14">
      <formula1>'9-2021'!#REF!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Minh Thanh</dc:creator>
  <cp:keywords/>
  <dc:description/>
  <cp:lastModifiedBy>Xuan Xuan</cp:lastModifiedBy>
  <cp:lastPrinted>2018-07-03T07:41:48Z</cp:lastPrinted>
  <dcterms:created xsi:type="dcterms:W3CDTF">2011-07-30T02:48:57Z</dcterms:created>
  <dcterms:modified xsi:type="dcterms:W3CDTF">2022-01-04T02:40:36Z</dcterms:modified>
  <cp:category/>
  <cp:version/>
  <cp:contentType/>
  <cp:contentStatus/>
</cp:coreProperties>
</file>